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05\userdata$\LoznikJe\Desktop\"/>
    </mc:Choice>
  </mc:AlternateContent>
  <bookViews>
    <workbookView xWindow="0" yWindow="0" windowWidth="19200" windowHeight="6000" firstSheet="1" activeTab="2"/>
  </bookViews>
  <sheets>
    <sheet name="Introductieblad" sheetId="3" r:id="rId1"/>
    <sheet name="Toelichting" sheetId="4" r:id="rId2"/>
    <sheet name="Aanbestedingskalender" sheetId="2" r:id="rId3"/>
    <sheet name="Inkooppakket Waterschap H&amp;A" sheetId="6" r:id="rId4"/>
    <sheet name="Zoek lijst" sheetId="5" r:id="rId5"/>
  </sheets>
  <definedNames>
    <definedName name="_xlnm._FilterDatabase" localSheetId="2" hidden="1">Aanbestedingskalender!$A$3:$K$51</definedName>
    <definedName name="_xlnm._FilterDatabase" localSheetId="3" hidden="1">'Inkooppakket Waterschap H&amp;A'!$A$1:$WVO$158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7" i="2" l="1"/>
  <c r="C37" i="2"/>
  <c r="B37" i="2"/>
  <c r="D38" i="2"/>
  <c r="B38" i="2"/>
  <c r="D138" i="6" l="1"/>
  <c r="D139" i="6" s="1"/>
  <c r="D140" i="6" s="1"/>
  <c r="D141" i="6" s="1"/>
  <c r="D99" i="6"/>
  <c r="D100" i="6" s="1"/>
  <c r="D101" i="6" s="1"/>
  <c r="D98" i="6"/>
  <c r="D76" i="6"/>
  <c r="D77" i="6" s="1"/>
  <c r="D78" i="6" s="1"/>
  <c r="D79" i="6" s="1"/>
  <c r="D38" i="6"/>
  <c r="D39" i="6" s="1"/>
  <c r="D40" i="6" s="1"/>
  <c r="D41" i="6" s="1"/>
  <c r="D42" i="6" s="1"/>
  <c r="D43" i="6" s="1"/>
  <c r="D44" i="6" s="1"/>
  <c r="D45" i="6" s="1"/>
  <c r="D46" i="6" s="1"/>
  <c r="D47" i="6" s="1"/>
  <c r="D48" i="6" s="1"/>
  <c r="D49" i="6" s="1"/>
  <c r="D50" i="6" s="1"/>
  <c r="D27" i="6"/>
  <c r="D28" i="6" s="1"/>
  <c r="D29" i="6" s="1"/>
  <c r="D30" i="6" s="1"/>
  <c r="D31" i="6" s="1"/>
  <c r="D32" i="6" s="1"/>
  <c r="D33" i="6" s="1"/>
  <c r="D34" i="6" s="1"/>
  <c r="D35" i="6" s="1"/>
  <c r="D36" i="6" s="1"/>
  <c r="D14" i="6"/>
  <c r="D15" i="6" s="1"/>
  <c r="D16" i="6" s="1"/>
  <c r="D17" i="6" s="1"/>
  <c r="D18" i="6" s="1"/>
  <c r="D19" i="6" s="1"/>
  <c r="D20" i="6" s="1"/>
  <c r="D21" i="6" s="1"/>
  <c r="D22" i="6" s="1"/>
  <c r="D23" i="6" s="1"/>
  <c r="D24" i="6" s="1"/>
  <c r="D25" i="6" s="1"/>
  <c r="D12" i="6"/>
  <c r="D3" i="6"/>
  <c r="D4" i="6" s="1"/>
  <c r="D5" i="6" s="1"/>
  <c r="D6" i="6" s="1"/>
  <c r="D7" i="6" s="1"/>
  <c r="D8" i="6" s="1"/>
  <c r="D9" i="6" s="1"/>
  <c r="D10" i="6" s="1"/>
  <c r="D81" i="6" l="1"/>
  <c r="D82" i="6" s="1"/>
  <c r="D83" i="6" s="1"/>
  <c r="D84" i="6" s="1"/>
  <c r="D85" i="6" s="1"/>
  <c r="D86" i="6" s="1"/>
  <c r="D87" i="6" s="1"/>
  <c r="D88" i="6" s="1"/>
  <c r="D89" i="6" s="1"/>
  <c r="D90" i="6" s="1"/>
  <c r="D91" i="6" s="1"/>
  <c r="D92" i="6" s="1"/>
  <c r="D93" i="6" s="1"/>
  <c r="D94" i="6" s="1"/>
  <c r="D95" i="6" s="1"/>
  <c r="D96" i="6" s="1"/>
  <c r="D80" i="6"/>
  <c r="D102" i="6"/>
  <c r="D103" i="6"/>
  <c r="D104" i="6" s="1"/>
  <c r="D105" i="6" s="1"/>
  <c r="D106" i="6" s="1"/>
  <c r="D107" i="6" s="1"/>
  <c r="D108" i="6" s="1"/>
  <c r="D109" i="6" s="1"/>
  <c r="D110" i="6" s="1"/>
  <c r="D111" i="6" s="1"/>
  <c r="D112" i="6" s="1"/>
  <c r="D113" i="6" s="1"/>
  <c r="D114" i="6" s="1"/>
  <c r="D115" i="6" s="1"/>
  <c r="D116" i="6" s="1"/>
  <c r="D117" i="6" s="1"/>
  <c r="D118" i="6" s="1"/>
  <c r="D119" i="6" s="1"/>
  <c r="D120" i="6" s="1"/>
  <c r="D143" i="6"/>
  <c r="D144" i="6" s="1"/>
  <c r="D145" i="6" s="1"/>
  <c r="D146" i="6" s="1"/>
  <c r="D147" i="6" s="1"/>
  <c r="D148" i="6" s="1"/>
  <c r="D149" i="6" s="1"/>
  <c r="D150" i="6" s="1"/>
  <c r="D142" i="6"/>
  <c r="D122" i="6" l="1"/>
  <c r="D123" i="6" s="1"/>
  <c r="D124" i="6" s="1"/>
  <c r="D125" i="6" s="1"/>
  <c r="D126" i="6" s="1"/>
  <c r="D127" i="6" s="1"/>
  <c r="D121" i="6"/>
  <c r="D151" i="6"/>
  <c r="D153" i="6" s="1"/>
  <c r="D152" i="6"/>
  <c r="D155" i="6" l="1"/>
  <c r="D156" i="6" s="1"/>
  <c r="D157" i="6" s="1"/>
  <c r="D154" i="6"/>
  <c r="D128" i="6"/>
  <c r="D129" i="6"/>
  <c r="D130" i="6" s="1"/>
  <c r="D131" i="6" s="1"/>
  <c r="D132" i="6" s="1"/>
  <c r="D133" i="6" s="1"/>
  <c r="D134" i="6" s="1"/>
  <c r="D135" i="6" s="1"/>
  <c r="D136" i="6" s="1"/>
  <c r="B2" i="2" l="1"/>
  <c r="C25" i="3"/>
  <c r="A2" i="2"/>
</calcChain>
</file>

<file path=xl/sharedStrings.xml><?xml version="1.0" encoding="utf-8"?>
<sst xmlns="http://schemas.openxmlformats.org/spreadsheetml/2006/main" count="1279" uniqueCount="692">
  <si>
    <t>Project</t>
  </si>
  <si>
    <t>Procedure</t>
  </si>
  <si>
    <t>Samenvatting</t>
  </si>
  <si>
    <t>Aanbestedingsfase</t>
  </si>
  <si>
    <t>Begrippenlijst</t>
  </si>
  <si>
    <t>Naam of kenmerk van het inkoopproject.</t>
  </si>
  <si>
    <t>Voorbereidingsfase, aanbestedingsfase, gunningsfase, afrondingsfase.</t>
  </si>
  <si>
    <t>Extern</t>
  </si>
  <si>
    <t>Model voor een Externe inkoopkalender</t>
  </si>
  <si>
    <t>Een korte beschrijving van het inkoopproject.</t>
  </si>
  <si>
    <t>Verwachte publicatie</t>
  </si>
  <si>
    <t>Datum van de verwachte publicatie.</t>
  </si>
  <si>
    <t>Projectnaam</t>
  </si>
  <si>
    <t>Verwachte aanbestedingsprocedure</t>
  </si>
  <si>
    <t>Afdeling</t>
  </si>
  <si>
    <t>Type (levering, dienst of werk)</t>
  </si>
  <si>
    <t>Aanbestedingskalender</t>
  </si>
  <si>
    <t>Kolom1</t>
  </si>
  <si>
    <t>Kolom2</t>
  </si>
  <si>
    <t>Naam van de afdeling</t>
  </si>
  <si>
    <t>Type</t>
  </si>
  <si>
    <t>Dienst, levering of werk</t>
  </si>
  <si>
    <t>CPV Code of type project</t>
  </si>
  <si>
    <t>CPV code of Het type inkooppakket (bijvoorbeeld een ICT inkoop, inhuur, facilitair).</t>
  </si>
  <si>
    <t>Waterschap Hunze en Aa's</t>
  </si>
  <si>
    <t>Type procedure: , meervoudig onderhands, SAS-procedure, nationaal, Europees openbaar, Europees niet-openbaar, andere.</t>
  </si>
  <si>
    <t>Zekerheidsmarge aanbesteding</t>
  </si>
  <si>
    <t>Keuzes: Vrij zeker, Kans op uitstel, Nog niet te bepalen, Kans op versnelling</t>
  </si>
  <si>
    <t>Europese openbare procedure</t>
  </si>
  <si>
    <t>Veilig &amp; Voldoende Water</t>
  </si>
  <si>
    <t>Personeelszaken, Financien en Bedrijfsvoering</t>
  </si>
  <si>
    <t>Levering</t>
  </si>
  <si>
    <t>Vrij zeker</t>
  </si>
  <si>
    <t>Kans op uitstel</t>
  </si>
  <si>
    <t>Nog niet te bepalen</t>
  </si>
  <si>
    <t>Kans op versnelling</t>
  </si>
  <si>
    <t>Zeker</t>
  </si>
  <si>
    <t>24000000-4 Chemische producten</t>
  </si>
  <si>
    <t xml:space="preserve">CPV Code </t>
  </si>
  <si>
    <t>Voorbereidingsfase</t>
  </si>
  <si>
    <t>Q4 2023</t>
  </si>
  <si>
    <t>Dienst</t>
  </si>
  <si>
    <t>Schoonmaak, glasbewassing en vloeronderhoud</t>
  </si>
  <si>
    <t>90900000-6 Schoonmaak- en afvalverwijderingsdiensten</t>
  </si>
  <si>
    <t>Verwachte publicatiedatum/Periode</t>
  </si>
  <si>
    <t>Samenvatting indien van toepassing</t>
  </si>
  <si>
    <t xml:space="preserve">Betreft een raamovereenkomst met 1 partij. </t>
  </si>
  <si>
    <t>Meervoudige onderhandse procedure</t>
  </si>
  <si>
    <t>Q3 2023</t>
  </si>
  <si>
    <t>Groep + Groepsnaam</t>
  </si>
  <si>
    <t>Pakket-nummer</t>
  </si>
  <si>
    <t>Inkooppakket</t>
  </si>
  <si>
    <t>Definitie</t>
  </si>
  <si>
    <t>Soort Inkoop</t>
  </si>
  <si>
    <r>
      <t xml:space="preserve">CPV-code </t>
    </r>
    <r>
      <rPr>
        <b/>
        <sz val="8"/>
        <rFont val="Verdana"/>
        <family val="2"/>
      </rPr>
      <t>(niet limitatief en bij benadering gekozen)</t>
    </r>
  </si>
  <si>
    <t>1 - PERSONEELSGERELATEERDE ZAKEN</t>
  </si>
  <si>
    <t>Studie &amp; opleiding</t>
  </si>
  <si>
    <t>Diensten voor onderwijs &amp; opleiding:                              Alle uitgaven voor zoals BHV, studie, workshops, caoching inclusief bij de prijs inbegrepen studie- en lesmateriaal.</t>
  </si>
  <si>
    <t>Diensten</t>
  </si>
  <si>
    <t>80000000-4                  80420000-4</t>
  </si>
  <si>
    <t>Externe vergader- en verblijffaciliteiten</t>
  </si>
  <si>
    <t>Accomodatiekostenals hotels en vergadercentra inclusief bijbehorende voorzieningen voor externe vergaderingen, workshops, dienstuitjes.</t>
  </si>
  <si>
    <t>55120000-7</t>
  </si>
  <si>
    <t>Recruitment, werving &amp; selectie</t>
  </si>
  <si>
    <t>Recruteringsdiensten:                            Arbeidsmarktcommunicatiekosten (stands, kijkdagen, manifestaties), wervingsbureaus, outplacement, assessments, antecedentenonderzoek.</t>
  </si>
  <si>
    <t>79600000-0                    79635000-4</t>
  </si>
  <si>
    <t>Bedrijfskleding</t>
  </si>
  <si>
    <t>Aanschaf bedrijfskleding, BHV kleding, dienstbrillen, veiligheidskleding en materialen, persoonlijke beschermingsmiddelen.</t>
  </si>
  <si>
    <t>1800000-0                        18222000-1                             18130000-9</t>
  </si>
  <si>
    <t xml:space="preserve">Bedrijfskleding reiniging en herstel </t>
  </si>
  <si>
    <t xml:space="preserve">Reinigen en verrichten van herstelwerkzaamheden bedrijfskleding, veiligheidskleding en persoonlijke beschermingsmiddelen. </t>
  </si>
  <si>
    <t>98312000-3                 50830000-2</t>
  </si>
  <si>
    <t>ARBO</t>
  </si>
  <si>
    <t>Diensten voor bedrijfsgeneeskunde:                   Kosten voor ARBO onderzoek en arbodiensten; persoonlijke arbo-aanpassingen, kosten bedrijfsarts,  reïntegratiebegeleiding, periodiek geneeskundig/medisch onderzoek.</t>
  </si>
  <si>
    <t>85147000-1                        85100000-0</t>
  </si>
  <si>
    <t xml:space="preserve"> </t>
  </si>
  <si>
    <t>Geschenken en beloningen</t>
  </si>
  <si>
    <t>Relatiegeschenken, kerstpakketten en bloemen.</t>
  </si>
  <si>
    <t>18530000-3                  03121200-7              03121210-0                     39298300-0                           03121100-6</t>
  </si>
  <si>
    <t>Bedrijfsverzekeringen (Personeel)</t>
  </si>
  <si>
    <t>Ziektekostenverzekering:                        Ziektekostenverzekering ten behoeve van het personeel.</t>
  </si>
  <si>
    <t>66512200-4</t>
  </si>
  <si>
    <t>Verhuisdiensten (personeel)</t>
  </si>
  <si>
    <t>Kosten gemaakt voor verhuizing van personeel, transport en opslag inboedel, inrichtingskosten, onderbrengen gezinnen.</t>
  </si>
  <si>
    <t>79613000-4               63100000-0              98392000-7               60180000-3</t>
  </si>
  <si>
    <t xml:space="preserve">2 - FACILITAIR/BEDRIJFSVOERING </t>
  </si>
  <si>
    <t xml:space="preserve">Kantoorartikelen </t>
  </si>
  <si>
    <t>Verbruiksartikelen en eenvoudige gebruiksartikelen voor kantoor zoals schrijfwaren, nietmachines, computersupplies, toners etc.</t>
  </si>
  <si>
    <t>30192000-1                       30199000-0             22800000-8            30125120-8</t>
  </si>
  <si>
    <t>Papier</t>
  </si>
  <si>
    <t>Aanschaf van onbedrukt papier, karton etc. t.b.v. printen en kopieren.</t>
  </si>
  <si>
    <t>30197630-1     30197640-4          30197641-1      30197642-8           30197643-5     3097644-2              30197645-9     30199000-0</t>
  </si>
  <si>
    <t>Kantoorinrichting</t>
  </si>
  <si>
    <t>Inrichtingskosten kantoorruimtes, vergaderzalen, restaurant, ontvangstruimtes. Meubilair, aankleding en stoffering etc.</t>
  </si>
  <si>
    <t xml:space="preserve">39000000-2                39100000-3                 37440000-4       </t>
  </si>
  <si>
    <t>Laboratorium meubilair</t>
  </si>
  <si>
    <t>Aanschaf van inventaris voor laboratoria, inclusief vaste apparatuur.</t>
  </si>
  <si>
    <t>39180000-7                          50850000-8</t>
  </si>
  <si>
    <t>Kunst</t>
  </si>
  <si>
    <t>Aanschaf (koop, huur, lease) ontwerp, vervaardigen, restaureren en conserveren van kunst en reproducties.</t>
  </si>
  <si>
    <t>Levering/diensten</t>
  </si>
  <si>
    <t>92311000-4                       92521200-1</t>
  </si>
  <si>
    <t>Drukwerk en aanverwante diensten en producten</t>
  </si>
  <si>
    <t>Drukwerk, drukkerij- en aanverwantediensten en producten.</t>
  </si>
  <si>
    <t>79820000-8               22000000-0 t/m             22160000-9</t>
  </si>
  <si>
    <t>(Informatie)borden</t>
  </si>
  <si>
    <t>Aanschaf en plaatsen van informatieborden binnen en buiten niet deel uitmakend van een werk.                                                    Belettering en bestickering van auto's, ramen e.d.</t>
  </si>
  <si>
    <t>35261000-1                       39294100-0                      30195300-5           51612000-5</t>
  </si>
  <si>
    <t>Vakliteratuur en abonnementen</t>
  </si>
  <si>
    <t>Boeken, tijdschriften, dag- en weekbladen, naslagwerken, CD-roms, electronische documenten en abonnementsdiensten.</t>
  </si>
  <si>
    <t>22200000-2 t/m          22213000-9            7998000-7</t>
  </si>
  <si>
    <t>209A</t>
  </si>
  <si>
    <t>Archiefapparatuur aanschaf</t>
  </si>
  <si>
    <t xml:space="preserve">Archiefuitrusting: Aanschaf (koop, huur, lease) van apparatuur voor archivering zoals paternosterkasten, scanstraten. </t>
  </si>
  <si>
    <t>30191100-5                        30216110-0                          38520000-6</t>
  </si>
  <si>
    <t>209B</t>
  </si>
  <si>
    <t>Archiefapparatuur onderhoud</t>
  </si>
  <si>
    <t>Reparatie, onderhoud, archiefuitrusting en archiefdiensten.</t>
  </si>
  <si>
    <t xml:space="preserve">5030000-8            92512000-3 </t>
  </si>
  <si>
    <t>Bankkosten</t>
  </si>
  <si>
    <t>Uitgaven aan bancaire dienstverlening (niet:notariskosten), zoals kosten en vergoedingen voor betaalrekeningen, betalingsverkeer.</t>
  </si>
  <si>
    <t>66110000-4</t>
  </si>
  <si>
    <t>Bedrijfsverzekeringen</t>
  </si>
  <si>
    <t>Bedrijfs- en beroepenverzekering, autoschadeverzekering, brandverzekering, opstalverzekering, CAR-verzekering enz.</t>
  </si>
  <si>
    <t>66516000-0                 66516400-4               66516500-5               66515200-5</t>
  </si>
  <si>
    <t>Evenementen</t>
  </si>
  <si>
    <t>Organisatie en evenementen.</t>
  </si>
  <si>
    <t>79952000-2</t>
  </si>
  <si>
    <t>Ongediertebestrijding</t>
  </si>
  <si>
    <t>Aanschaf van (vang)materialen ter bestrijding van ongedierte bv. muskusratten en ongediertebestrijding.</t>
  </si>
  <si>
    <t>90922000-6                  90923000-3                 90670000-4</t>
  </si>
  <si>
    <t>Advertentiekosten</t>
  </si>
  <si>
    <t>Rechtstreekse plaatsingskosten advertenties, personeelsadvertenties, publicatie vergunningen, aankondigingen en bekendmakingen, radio en televisiespots, internetplaatsingen.</t>
  </si>
  <si>
    <t>Niet aanbestedingsplichtig,tenzij…. Neem contact op met Team Inkoop.</t>
  </si>
  <si>
    <t>3 - AUTOMATISERING / TELECOMMUNICATIE</t>
  </si>
  <si>
    <t>301A</t>
  </si>
  <si>
    <t>Hardware Aanschaf</t>
  </si>
  <si>
    <t xml:space="preserve">Levering (koop, huur, lease) van hardware: PC's, notebooks, ipads, toetsenborden, dockingstation, servers en routers. </t>
  </si>
  <si>
    <t xml:space="preserve">30000000-9                    </t>
  </si>
  <si>
    <t>301B</t>
  </si>
  <si>
    <t>Hardware Onderhoud</t>
  </si>
  <si>
    <t>Installatie, beheer en onderhoud van hardware: PC's, notebooks, ipads, toetsenborden, dockingstation, servers en routers.</t>
  </si>
  <si>
    <t xml:space="preserve"> 50300000-8</t>
  </si>
  <si>
    <t>302A</t>
  </si>
  <si>
    <t>Printers en reproductieapparatuur Aanschaf</t>
  </si>
  <si>
    <t xml:space="preserve">Levering (koop, huur, lease) van printers, multifunctionals, copiers (centraal en decentraal). </t>
  </si>
  <si>
    <t>30000000-9</t>
  </si>
  <si>
    <t>302B</t>
  </si>
  <si>
    <t>Printers en reproductieapparatuur Onderhoud</t>
  </si>
  <si>
    <t xml:space="preserve">Installatie, beheer en onderhoud van printers, multifunctionals, copiers (centraal en decentraal). </t>
  </si>
  <si>
    <t>50300000-8</t>
  </si>
  <si>
    <t>303A</t>
  </si>
  <si>
    <t>Audiovisuele middelen Aanschaf</t>
  </si>
  <si>
    <t>Levering (koop, huur, lease) van TV's, DVD spelers, flatscreens, smartboards, beamers.</t>
  </si>
  <si>
    <t xml:space="preserve">32321300-2    </t>
  </si>
  <si>
    <t>303B</t>
  </si>
  <si>
    <t>Audiovisuele middelen Onderhoud</t>
  </si>
  <si>
    <t>Installatie, beheer en onderhoud TV's, DVD spelers, flatscreens, smartboards, beamers.</t>
  </si>
  <si>
    <t>304A</t>
  </si>
  <si>
    <t>Software Aanschaf</t>
  </si>
  <si>
    <t>Levering (koop, huur, lease) van softwarepakketten, systeemprogramma materiaal, netwerkprogramma materiaal,onderwijsleermiddelen, tekenpakketten, SAAS.</t>
  </si>
  <si>
    <t xml:space="preserve">48000000-8                      </t>
  </si>
  <si>
    <t>304B</t>
  </si>
  <si>
    <t>Software Onderhoud</t>
  </si>
  <si>
    <t>Installatie, beheer en onderhoud  van softwarepakketten, systeemprogramma materiaal, netwerkprogramma materiaal,onderwijsleermiddelen, tekenpakketten, SAAS.</t>
  </si>
  <si>
    <t>72267000-4</t>
  </si>
  <si>
    <t>Telefoondiensten vast, mobiel en internetverkeer kantoor</t>
  </si>
  <si>
    <t>Infrastructuur voor telefonie zoals telecommunicatienetwerk, onderhoud, gebruikskosten en voice over IP voor vaste telefonie, internetverkeer en voor mobiele telefoons.</t>
  </si>
  <si>
    <t xml:space="preserve">64210000-1              64212000-5     </t>
  </si>
  <si>
    <t>307A</t>
  </si>
  <si>
    <t>Telecomapparatuur en telefooncentrales Aanschaf en Installatie</t>
  </si>
  <si>
    <t>Levering (koop, huur, lease) hardware, vaste en mobiele telefoontoestellen en telefooncentrales, telefooncentralediensten. Installeren telefooncentrales, telefoonlijnen en telecommunicatie-uitrusting.</t>
  </si>
  <si>
    <t>Levering/Werk</t>
  </si>
  <si>
    <t>32000000-3                     32250000-0                     32551200-2                      64214200-1              45314100-2</t>
  </si>
  <si>
    <t>307B</t>
  </si>
  <si>
    <t>Telecomapparatuur en telefooncentrales Onderhoud</t>
  </si>
  <si>
    <t>Onderhoud van telefooncentrales, telefooncentralediensten.</t>
  </si>
  <si>
    <t>4 - FLEXIBELE ARBEID                Diensten voor het terbeschikking stellen van tijdelijk personeel, waarbij de werkinhoudelijke begeleiding en de feitelijke leiding en toezicht wordt overgedragen aan de Opdrachtgever (inspanningsverplichting).</t>
  </si>
  <si>
    <t>Detachering Technisch personeel</t>
  </si>
  <si>
    <t>Het betreft hier technische functies vanaf schaal 9.</t>
  </si>
  <si>
    <t>79620000-6</t>
  </si>
  <si>
    <t>Detachering Juridisch personeel</t>
  </si>
  <si>
    <t>Het betreft hier juridische functies vanaf schaal 9.</t>
  </si>
  <si>
    <t>Detachering Facilitair personeel</t>
  </si>
  <si>
    <t>Het betreft hier facilitaire functies vanaf schaal 9.</t>
  </si>
  <si>
    <t>Detachering Inkopers</t>
  </si>
  <si>
    <t>Het betreft hier functies vanaf schaal 9.</t>
  </si>
  <si>
    <t>Detachering Financieel personeel</t>
  </si>
  <si>
    <t>Het betreft hier financiele functies vanaf schaal 9.</t>
  </si>
  <si>
    <t>Detachering ICT personeel</t>
  </si>
  <si>
    <t>Het betreft hier ICT functies vanaf schaal 9.</t>
  </si>
  <si>
    <t>Detachering Communicatiemedewerkers</t>
  </si>
  <si>
    <t>Het betreft hier communicatieve functies vanaf schaal 9.</t>
  </si>
  <si>
    <t>Detachering overig personeel</t>
  </si>
  <si>
    <t>Het betreft hier hogere functies vanaf schaal 9.</t>
  </si>
  <si>
    <t>Uitzendkrachten administratief personeel</t>
  </si>
  <si>
    <t>Het betreft hier administratieve functies in de regel tot schaal 9.</t>
  </si>
  <si>
    <t>Uitzendkrachten technisch personeel</t>
  </si>
  <si>
    <t>Het betreft hier technische functies in de regel tot schaal 9.</t>
  </si>
  <si>
    <t>Uitzendkrachten overig personeel</t>
  </si>
  <si>
    <t>Het betreft hier functies in de regel tot schaal 9.</t>
  </si>
  <si>
    <t>Payrolling</t>
  </si>
  <si>
    <t>Interim management</t>
  </si>
  <si>
    <t>Tijdelijke vervanging op management niveau.</t>
  </si>
  <si>
    <t>Uitbesteding ICT diensten</t>
  </si>
  <si>
    <t>Uitbesteding van ICT werkzaamheden, zoals werkplekbeheer, applicatiebeheer, softwareontwikkeling en implementatie.</t>
  </si>
  <si>
    <t>72000000-5</t>
  </si>
  <si>
    <t>5- ADVIES EN ONDERZOEK (niet op basis van detachering). Resultaatverplichting</t>
  </si>
  <si>
    <t>ICT advies</t>
  </si>
  <si>
    <t>ICT advies.</t>
  </si>
  <si>
    <t>Juridisch onderzoek en advies</t>
  </si>
  <si>
    <t>Proces-, advies-, deurwaarderskosten, griffierechten, juridische ondersteuning, landsadvocaat.</t>
  </si>
  <si>
    <t>79100000-5</t>
  </si>
  <si>
    <t xml:space="preserve">Marketing, PR en communicatie advies </t>
  </si>
  <si>
    <t>O.a. uitgaven aan communicatieadvisering en -onderzoek, callcenters, campagnes, niet zijnde de advertentiekosten zelf voor TV, radio, nieuwsbladen.</t>
  </si>
  <si>
    <t>79340000-9</t>
  </si>
  <si>
    <t>Grafische vormgeving en opmaak</t>
  </si>
  <si>
    <t>Grafische ontwerpen en DTP voor multimediaproductie.</t>
  </si>
  <si>
    <t>79822500-7</t>
  </si>
  <si>
    <t>Accountancy diensten</t>
  </si>
  <si>
    <t>Controle jaarrekening.</t>
  </si>
  <si>
    <t>79200000-6</t>
  </si>
  <si>
    <t>Financiële economische advisering</t>
  </si>
  <si>
    <t>Financiële diensten en adviezen niet zijnde  het controleren van de jaarrekening uitgevoerd onder verantwoordelijkheid van de opdrachtnemer.</t>
  </si>
  <si>
    <t>66171000-9</t>
  </si>
  <si>
    <t>Makelaarsdiensten en grondaankoop</t>
  </si>
  <si>
    <t>Werkzaamheden met betrekking tot bemiddeling en advies onroerende zaken, grondaankoop, taxaties, planschade taxaties e.d.</t>
  </si>
  <si>
    <t>70300000-4</t>
  </si>
  <si>
    <t>Organisatie- en formatieadvies en HRM</t>
  </si>
  <si>
    <t>Advieswerkzaamheden op het gebied van organisatie- en formatieadvies, functiewaardering, advies en onderzoek ten aanzien van loopbaanbeleid, personeelontwikkeling, verzuimbeleid, werving en selectie.</t>
  </si>
  <si>
    <t>79410000-1</t>
  </si>
  <si>
    <t xml:space="preserve">Beleidsondersteunend onderzoek </t>
  </si>
  <si>
    <t>Diensten door derden op het gebied van wetenschappelijk onderzoek, statistisch onderzoek, evaluatieonderzoek, monitoring, research (verkenning, vooronderzoek). Dit kan betrekking hebben op verschillende beleidsterreinen.</t>
  </si>
  <si>
    <t>79720000-7</t>
  </si>
  <si>
    <t>Facility management</t>
  </si>
  <si>
    <t>Adviesdiensten door derden op het gebied van facility management, bijvoorbeeld rond het inrichten van de facilitaire functie, gebouwmanagement, uitbesteden van facilitaire taken, FMIS. Niet de facilitaire diensten zelf.</t>
  </si>
  <si>
    <t>85312320-8</t>
  </si>
  <si>
    <t>Ecologisch onderzoek</t>
  </si>
  <si>
    <t>Advies, effectvoorspelling en onderzoek naar Macro fauna, vissen, flora &amp; fauna.</t>
  </si>
  <si>
    <t>71350000-6</t>
  </si>
  <si>
    <t>Hydrologisch onderzoek</t>
  </si>
  <si>
    <t>Hydrologische studies in landbouw, stedelijk of natuurlijke gebieden. Grondwatermodellering, oppervlaktewatermodellering.</t>
  </si>
  <si>
    <t>71351900-2</t>
  </si>
  <si>
    <t>Milieu-, bodem- en waterbodemonderzoek, landmeetkundige diensten</t>
  </si>
  <si>
    <t>Advies en onderzoek naar de gesteldheid van de (water)bodem, geotechnisch onderzoek, sonderingen, bemonstering en analyse.</t>
  </si>
  <si>
    <t>Archeologisch onderzoek</t>
  </si>
  <si>
    <t xml:space="preserve">Oudheidkundig onderzoek in water en of bodem, maar ook onderzoek naar oude voorwerpen, historische documenten etc. </t>
  </si>
  <si>
    <t>71351914-3</t>
  </si>
  <si>
    <t>Explosieven onderzoek</t>
  </si>
  <si>
    <t>Onderzoek naar de aanwezigheid van explosieven in de bodem.</t>
  </si>
  <si>
    <t>Laboratoriumonderzoeken</t>
  </si>
  <si>
    <t>Onderzoek uitgevoerd door laboratoria.</t>
  </si>
  <si>
    <t>71900000-7</t>
  </si>
  <si>
    <t>Asbestonderzoek en verwijdering</t>
  </si>
  <si>
    <t>Onderzoek naar de aanwezigheid van asbest en verwijdering van asbest.</t>
  </si>
  <si>
    <t>Diensten/Werk</t>
  </si>
  <si>
    <t xml:space="preserve">71350000-6                    45262660-5 </t>
  </si>
  <si>
    <t>Ingenieursdiensten</t>
  </si>
  <si>
    <t>Algemene technische adviesdiensten, technisch ontwerpen, planvorming, bestekken ontwikkelen, directievoering en toezicht, technische adviesdiensten op het gebied van waterkwaliteit en waterkwantiteit, constructieberekeningen, bouwkundige en civieltechnische adviezen.</t>
  </si>
  <si>
    <t>71300000-1                       71800000-6</t>
  </si>
  <si>
    <t>Notarisdiensten</t>
  </si>
  <si>
    <t>Erfdienstbaarheidhedenonderzoek, onderzoeken van eigendomssituaties, onderzoeken van rechten en verplichtingen, opstellen van koopovereenkomsten, opstellen van leveringsakten, notariële transporten en de daarbij behorende financiële afwikkeling; Advisering</t>
  </si>
  <si>
    <t>Diensten van architecten en stedenbouw</t>
  </si>
  <si>
    <t>Bouwkundige vormgeving voor stedenbouw, woningbouw, kantoren, landschappen, bouwkundige ingenieursdiensten, bouwmanagement.</t>
  </si>
  <si>
    <t>71210000-3</t>
  </si>
  <si>
    <t>Verkeer en vervoer onderzoek en advies</t>
  </si>
  <si>
    <t>Advies en onderzoek rond verkeerskundige vraagstukken en mobiliteit.</t>
  </si>
  <si>
    <t>71300000-1</t>
  </si>
  <si>
    <t>Inkoopadvies en -werkzaamheden</t>
  </si>
  <si>
    <t>Diensten door derden op het gebied van inkoopadvies en -ondersteuning, zoals het uitvoeren van Europese aanbestedingen, het inrichten en professionaliseren van de inkoopfunctie het beantwoorden van strategische inkoopvraagstukken (advies inzake aanschaffing) en Diensten betreffende rechtskundige expertise op aanbestedingsgebied.</t>
  </si>
  <si>
    <t xml:space="preserve">79000000-4                     79418000-7             79100000-5               </t>
  </si>
  <si>
    <t>Tolken en vertalers</t>
  </si>
  <si>
    <t>Tolken en vertalers mondeling en schriftelijk op uiteenlopende gebieden.</t>
  </si>
  <si>
    <t>79540000-1</t>
  </si>
  <si>
    <t>Overig specialistisch onderzoek</t>
  </si>
  <si>
    <t>Overig specialistisch onderzoek dat niet is genoemd in de bovenstaande pakketten.</t>
  </si>
  <si>
    <t>6 -  TRANSPORT/MATERIEEL</t>
  </si>
  <si>
    <t>601A</t>
  </si>
  <si>
    <t>Motorvoertuigen Aanschaf</t>
  </si>
  <si>
    <t>Levering (koop, huur, lease) van motorvoertuigen</t>
  </si>
  <si>
    <t>34100000-8                           34140000-0</t>
  </si>
  <si>
    <t>601B</t>
  </si>
  <si>
    <t>Motorvoertuigen Onderhoud</t>
  </si>
  <si>
    <t xml:space="preserve">Onderhoud, opbouw van motorvoertuigen </t>
  </si>
  <si>
    <t>50110000-9</t>
  </si>
  <si>
    <t>603A</t>
  </si>
  <si>
    <t>Luchtvaartuigen Aanschaf</t>
  </si>
  <si>
    <t>Levering (koop, huur, lease) van vliegtuigen, helicopters voor personen en vrachtverkeer.</t>
  </si>
  <si>
    <t>34711000-4</t>
  </si>
  <si>
    <t>603B</t>
  </si>
  <si>
    <t xml:space="preserve">Luchtvaartuigen Onderhoud </t>
  </si>
  <si>
    <t>Onderhoud van vliegtuigen, helicopters voor personen en vrachtverkeer.</t>
  </si>
  <si>
    <t>50211000-7                   50212000-4</t>
  </si>
  <si>
    <t>604A</t>
  </si>
  <si>
    <t>Vaartuigen Aanschaf</t>
  </si>
  <si>
    <t>Levering (koop, huur, lease) van vaartuigen, boten, sloepen.</t>
  </si>
  <si>
    <t>34500000-2                  34512000-9</t>
  </si>
  <si>
    <t>604B</t>
  </si>
  <si>
    <t>Vaartuigen Onderhoud</t>
  </si>
  <si>
    <t>Onderhoud vaartuigen, boten, sloepen.</t>
  </si>
  <si>
    <t>50240000-9</t>
  </si>
  <si>
    <t>605A</t>
  </si>
  <si>
    <t>Gemotoriseerde tweewielers Aanschaf</t>
  </si>
  <si>
    <t>Levering (koop, huur, lease) van scooters, snorfietsen en motorfietsen.</t>
  </si>
  <si>
    <t>34410000-4         34420000-7</t>
  </si>
  <si>
    <t>605B</t>
  </si>
  <si>
    <t>Gemotoriseerde tweewielers Onderhoud</t>
  </si>
  <si>
    <t>Onderhoud van scooters, snorfietsen en motorfietsen.</t>
  </si>
  <si>
    <t>50115000-4             50110000-9</t>
  </si>
  <si>
    <t>606A</t>
  </si>
  <si>
    <t>Fietsen Aanschaf</t>
  </si>
  <si>
    <t>Levering (koop, huur, lease) van fietsen</t>
  </si>
  <si>
    <t>34430000-0</t>
  </si>
  <si>
    <t>606B</t>
  </si>
  <si>
    <t>Fietsen Onderhoud</t>
  </si>
  <si>
    <t>Onderhoud fietsen.</t>
  </si>
  <si>
    <t>50100000-6</t>
  </si>
  <si>
    <t>Personenvervoer</t>
  </si>
  <si>
    <t>Collectieve inkoop van tickets voor trein, bus, vliegtuig e.d.</t>
  </si>
  <si>
    <t>60112000-6</t>
  </si>
  <si>
    <t>Smeermiddelen</t>
  </si>
  <si>
    <t>Aanschaf van smeermiddelen, vetten voor machines.</t>
  </si>
  <si>
    <t>09211000-1             24951000-5</t>
  </si>
  <si>
    <t>Brandstoffen</t>
  </si>
  <si>
    <t>Alle brandstoffen (benzine, diesel etc.)</t>
  </si>
  <si>
    <t>09100000-0</t>
  </si>
  <si>
    <t>Vracht, porti, verzendkosten, koeriers voor goederenvervoer</t>
  </si>
  <si>
    <t>Bulkpost, porti, antwoordnr.kosten, uitgaven aan verzendkosten (binnen/buitenland), koeriersdiensten voor goederenverkeer.</t>
  </si>
  <si>
    <t>64100000-7 t/m        64122000-7</t>
  </si>
  <si>
    <t>Chauffeursdiensten</t>
  </si>
  <si>
    <t>Uitbesteding personenvervoer, taxikosten, directievervoer.</t>
  </si>
  <si>
    <t>60170000-0</t>
  </si>
  <si>
    <t xml:space="preserve">Containers en emballage </t>
  </si>
  <si>
    <t>Aanschaf van diverse containers, verpakkingsmaterialen en emballage.</t>
  </si>
  <si>
    <t>44617000 -8                           44423330-3                            79920000-9</t>
  </si>
  <si>
    <t>Tractie</t>
  </si>
  <si>
    <t>Transport t.b.v. gladheidsbestrijding en vervoeren bagger.</t>
  </si>
  <si>
    <t>90513700-5</t>
  </si>
  <si>
    <t>614A</t>
  </si>
  <si>
    <t>Mechanische aandrijvingen Aanschaf</t>
  </si>
  <si>
    <t>Tandwielkasten, mechanische variatoren, koppelingen, remmen en blokkeringen, elektro-, trommel- en trilmotoren, lineatoren, motorreductoren e.d.</t>
  </si>
  <si>
    <t>34320000-6                 34310000-3</t>
  </si>
  <si>
    <t>614B</t>
  </si>
  <si>
    <t>Mechanische aandrijvingen Onderhoud</t>
  </si>
  <si>
    <t>Onderhoud van tandwielkasten, mechanische  variatoren, koppelingen, remmen en blokkeringen, elektro-, trommel- en trilmotoren, lineatoren, motorreductoren e.d.</t>
  </si>
  <si>
    <t>50000000-5</t>
  </si>
  <si>
    <t>Slibtransport</t>
  </si>
  <si>
    <t>Transport t.b.v. vervoeren slib.</t>
  </si>
  <si>
    <t>616A</t>
  </si>
  <si>
    <t>Aanschaf van materieel en machines</t>
  </si>
  <si>
    <t>Aanschaf (koop, huur, lease) van zwaar materiaal ten behoeve van grondverzet, gladheidsbestrijding etc, zoals trekkers, shovels, graafmachines, kranen e.d</t>
  </si>
  <si>
    <t>34144420-8              44113910-7             34927100-2</t>
  </si>
  <si>
    <t>616B</t>
  </si>
  <si>
    <t>Onderhoud van materieel en machines</t>
  </si>
  <si>
    <t>Onderhoud van zwaar materiaal ten behoeve van grondverzet, gladheidsbestrijding etc, zoals trekkers, shovels, graafmachines, kranen e.d</t>
  </si>
  <si>
    <t>7 - GEBOUWEN EN GEBOUW GERELATEERDE INSTALLATIES</t>
  </si>
  <si>
    <t>Aanschaf en huur gebouwen en terreinen</t>
  </si>
  <si>
    <t xml:space="preserve">Aanschaf en huur van onroerend goed zoals grond, gebouwen en parkeergarages. </t>
  </si>
  <si>
    <t>Niet aanbestedingsplichtig!</t>
  </si>
  <si>
    <t>Afstoting en sloop gebouwen</t>
  </si>
  <si>
    <t>Sloop van gebouwen, afvoeren vrijkomend puin.</t>
  </si>
  <si>
    <t>Werk</t>
  </si>
  <si>
    <t>45110000-1</t>
  </si>
  <si>
    <t>Meet- en regelsystemen Aanschaf en Installatie</t>
  </si>
  <si>
    <t>Levering en Installatie van meet- en regelsystemen.</t>
  </si>
  <si>
    <t>71315000-9</t>
  </si>
  <si>
    <t>Meet- en regelsystemen Onderhoud</t>
  </si>
  <si>
    <t>Onderhoud van meet- en regelsystemen.</t>
  </si>
  <si>
    <t>50710000-5</t>
  </si>
  <si>
    <t>E-gebouwinstallaties Aanschaf en Installatie</t>
  </si>
  <si>
    <t>Aanschaf en Installatie elektronische installaties (verlichtingsinstallaties, brandmeldinstallaties, beveiligingsinstallaties, toegangscontrolesystemen).</t>
  </si>
  <si>
    <t>71315000-9    51700000-9           45315000-8    45316000-5</t>
  </si>
  <si>
    <t xml:space="preserve">E-gebouwinstallaties Onderhoud </t>
  </si>
  <si>
    <t>Onderhoud  elektronische installaties (verlichtingsinstallaties, brandmeldinstallaties, beveiligingsinstallaties, toegangscontrolesystemen).</t>
  </si>
  <si>
    <t xml:space="preserve">50610000-4                         50710000-5                              </t>
  </si>
  <si>
    <t>W-gebouwinstallaties Aanschaf en Installatie</t>
  </si>
  <si>
    <t>Aanschaf en Installatie van technische installaties W (lift, airco, cv)</t>
  </si>
  <si>
    <t>71315000-9                  45350000-5</t>
  </si>
  <si>
    <t xml:space="preserve">W-gebouwinstallaties Onderhoud </t>
  </si>
  <si>
    <t>Onderhoud en werktuigbouwkundige installaties (lift, airco, cv).</t>
  </si>
  <si>
    <t>45351000-2</t>
  </si>
  <si>
    <t xml:space="preserve">Nieuwbouw en renovatie </t>
  </si>
  <si>
    <t>Nieuwbouw, vernieuwbouw en grootschalige renovatie van gebouwen, utiliteitsbouw.</t>
  </si>
  <si>
    <t>45210000-2                      45262690-4</t>
  </si>
  <si>
    <t>Aanschaf vaste inrichting (Kantoorinrichting)</t>
  </si>
  <si>
    <t>Aanschaf vaste inrichting meubelen (aard- en nagelvast).</t>
  </si>
  <si>
    <t>39000000-2</t>
  </si>
  <si>
    <t xml:space="preserve">Onderhoud bouwkundig </t>
  </si>
  <si>
    <t xml:space="preserve">Bouwkundig onderhoud gebouwen binnen en buiten exclusief schrijnwerk, schilderwerk en installaties. </t>
  </si>
  <si>
    <t xml:space="preserve">70330000-3              45400000-1              </t>
  </si>
  <si>
    <t>Schilderwerk gebouwen</t>
  </si>
  <si>
    <t>Schilderen van gebouwen binnen en buiten.</t>
  </si>
  <si>
    <t>45442110-1</t>
  </si>
  <si>
    <t>Schrijnwerk</t>
  </si>
  <si>
    <t>Binnen afwerking zoals plafonds, wandbekleding, verplaatsbare tussenwanden en ook het plaatsen van deuren, vensters, inbouwkeukens, trappen e.d.</t>
  </si>
  <si>
    <t>45420000-7</t>
  </si>
  <si>
    <t>Technische ge- en verbruiksartikelen, gereedschappen en klein materiaal</t>
  </si>
  <si>
    <t>Aanschaf van hang- en sluitwerk, lampen, schroeven, bouten, moeren, leidingen, kabels, elektrotechnische materialen, elektrische en mechanische handgereedschappen als hamers, schroevendraaiers, zagen, boormachines enz.</t>
  </si>
  <si>
    <t>42652000-1</t>
  </si>
  <si>
    <t>Schoonmaakdiensten</t>
  </si>
  <si>
    <t>Schoonmaakkosten kantoorgebouwen, dieptereiniging keukens, bijbehorende reinigingsmiddelen en materialen.</t>
  </si>
  <si>
    <t xml:space="preserve">90900000-6                      90919200-4                      39830000-9 </t>
  </si>
  <si>
    <t>Glasbewassing</t>
  </si>
  <si>
    <t>Kosten voor glazenwasserdiensten</t>
  </si>
  <si>
    <t>90911300-9</t>
  </si>
  <si>
    <t>Sanitaire producten</t>
  </si>
  <si>
    <t>Aanschaf van consumables als WC rollen, handdoekjes, luchtverfrisser, zeep.</t>
  </si>
  <si>
    <t>33771000-5</t>
  </si>
  <si>
    <t>Beveiliging en receptie</t>
  </si>
  <si>
    <t>Beveiligings- en receptiekosten, overige beveiligingskosten, lidmaatschap Private Alarm Centrale (PAC).</t>
  </si>
  <si>
    <t>79710000-4                      79992000-4</t>
  </si>
  <si>
    <t>Cateringdiensten</t>
  </si>
  <si>
    <t>Bedrijfscatering, feesten en partijen, restaurantbezoek, broodjesservice.</t>
  </si>
  <si>
    <t>55520000-1</t>
  </si>
  <si>
    <t>720A</t>
  </si>
  <si>
    <t>Automaten (eten en drinken) Aanschaf</t>
  </si>
  <si>
    <t>Levering van koffie- en drankautomaten, snoepautomaten.</t>
  </si>
  <si>
    <t>42968100-0</t>
  </si>
  <si>
    <t>720B</t>
  </si>
  <si>
    <t>Automaten (eten en drinken) Onderhoud</t>
  </si>
  <si>
    <t>Service en onderhoud van koffie- en drankautomaten, snoepautomaten.</t>
  </si>
  <si>
    <t>721A</t>
  </si>
  <si>
    <t>Grootkeukenapparatuur Aanschaf</t>
  </si>
  <si>
    <t>Aanschaf (koop, huur, lease) inrichting, keukenmachines.</t>
  </si>
  <si>
    <t>39310000-8                             39220000-0                             39700000-9                       39141000-2</t>
  </si>
  <si>
    <t>721B</t>
  </si>
  <si>
    <t>Grootkeukenapparatuur Onderhoud</t>
  </si>
  <si>
    <t>Onderhoud van inrichting en keukenmachines.</t>
  </si>
  <si>
    <t>50883000-8</t>
  </si>
  <si>
    <t>Voeding en ingrediënten</t>
  </si>
  <si>
    <t>Voeding, ingrediënten, maaltijden.</t>
  </si>
  <si>
    <t>15000000-8</t>
  </si>
  <si>
    <t>Serviesgoed</t>
  </si>
  <si>
    <t>Bestek, kopjes, kannen, dienbladen enz.</t>
  </si>
  <si>
    <t>39222000-4</t>
  </si>
  <si>
    <t>Gas inclusief kosten energiebedrijf</t>
  </si>
  <si>
    <t>Aanschaf gas voor kantoren, machines (géén auto's), kosten energiebedrijf.</t>
  </si>
  <si>
    <t>09000000-3</t>
  </si>
  <si>
    <t>Water inclusief kosten waterbedrijf</t>
  </si>
  <si>
    <t>Aanschaf water, kosten waterbedrijf.</t>
  </si>
  <si>
    <t>nvt</t>
  </si>
  <si>
    <t>Elektriciteit inclusief kosten elektra netwerkbeheerder</t>
  </si>
  <si>
    <t>Aanschaf stroom (Kwh), kosten elektra netwerkbeheerder.</t>
  </si>
  <si>
    <t>09310000-5</t>
  </si>
  <si>
    <t>727A</t>
  </si>
  <si>
    <t>Groenvoorziening facilitair (gebouwen) Aanschaf</t>
  </si>
  <si>
    <t>Levering tbv. facilitaire groenvoorziening binnen en buiten (incl. kerstbomen), aanschaf van planten, bomen, struiken, plantmaterialen.</t>
  </si>
  <si>
    <t>03451000-6</t>
  </si>
  <si>
    <t>727B</t>
  </si>
  <si>
    <t>Groenvoorziening facilitair (gebouwen) Onderhoud</t>
  </si>
  <si>
    <t>Onderhoud facilitaire groenvoorziening binnen en buiten (incl. kerstbomen), planten en onderhoud van bomen, struiken, plantmaterialen.</t>
  </si>
  <si>
    <t>Levering/Diensten</t>
  </si>
  <si>
    <t xml:space="preserve">77310000-6                    </t>
  </si>
  <si>
    <t>Afvalverzameling en -verwerking</t>
  </si>
  <si>
    <t>Transport en verwerking van huishoudelijk afval, GFT, papierafval, klein chemisch afval, glas afval. Transport en verwerken van overig bedrijfsmatig afval zoals hout, ijzer, roostergoed, gips e.d. (Aan)koop, huur, lease van middelen om afval in te zamelen zoals containers (geen voertuigen).Verwerking van snoei- en overig groenafval.</t>
  </si>
  <si>
    <t>90500000-2                      90510000-5                      90512000-9               34928480-6</t>
  </si>
  <si>
    <t>Zandverwerking</t>
  </si>
  <si>
    <t>Transport en verwerken van zand uit zandvangers.</t>
  </si>
  <si>
    <t>90510000-5             90512000-9</t>
  </si>
  <si>
    <t>Rioolreiniging en inspectie, industrieel reinigen</t>
  </si>
  <si>
    <t>Reinigen en leegzuigen van putten en vetvangers, industrieel reinigen.</t>
  </si>
  <si>
    <t>90913100-1</t>
  </si>
  <si>
    <t>732A</t>
  </si>
  <si>
    <t>Pompen Aanschaf</t>
  </si>
  <si>
    <t>Levering van pompen.</t>
  </si>
  <si>
    <t xml:space="preserve">42122220-8                     </t>
  </si>
  <si>
    <t>732B</t>
  </si>
  <si>
    <t>Pompen Onderhoud</t>
  </si>
  <si>
    <t>Reparatie en onderhoud van pompen</t>
  </si>
  <si>
    <t>50511000-0</t>
  </si>
  <si>
    <t>Chemicalien en polymeren</t>
  </si>
  <si>
    <t>Inkoop van chemicaliën en polymeren.</t>
  </si>
  <si>
    <t xml:space="preserve">Laboratoriumartikelen en instrumenten </t>
  </si>
  <si>
    <t>Instrumenten, artikelen, apparatuur voor laboratoriumonderzoek, reagentia, disposables (geen laboratoriuminventaris).</t>
  </si>
  <si>
    <t>38000000-5</t>
  </si>
  <si>
    <t>BHV- en brandblusmiddelen</t>
  </si>
  <si>
    <t>Aanschaf en Installatie van kleine blusmiddelen, AED, EHBO dozen en apparatuur.</t>
  </si>
  <si>
    <t>35112000-2              33141623-3                    35111320-4           45343220-1</t>
  </si>
  <si>
    <t>Verhuisdiensten</t>
  </si>
  <si>
    <t>Verhuizingen tussen of binnen kantoorgebouwen. Vrachtbehandeling en opslag inboedel.</t>
  </si>
  <si>
    <t>98392000-7</t>
  </si>
  <si>
    <t>(Technische) controle- en testdiensten</t>
  </si>
  <si>
    <t>Keuring-, controle-, test- en inspectiediensten.</t>
  </si>
  <si>
    <t>71000000-8</t>
  </si>
  <si>
    <t>8 - NIET GEBOUWGERELATEERDE INSTALLATIES EN OPENBARE RUIMTEN. Procesgerelateerd (aanleg en onderhoud)</t>
  </si>
  <si>
    <t>Realisatie en onderhoud gemalen / rioolgemalen</t>
  </si>
  <si>
    <t>Aanleg, verwijderen en onderhoud van gemalen en rioolgemalen.</t>
  </si>
  <si>
    <t>Werk/Diensten</t>
  </si>
  <si>
    <t>45240000-1              45252000-8</t>
  </si>
  <si>
    <t>Realisatie en onderhoud IBA's</t>
  </si>
  <si>
    <t>Aanleg, verwijderen en onderhoud van IBA's. Slibverwijdering.</t>
  </si>
  <si>
    <t>4525210-3               45259100-8</t>
  </si>
  <si>
    <t>Bodemsanering en baggerwerkzaamheden, baggerspecie</t>
  </si>
  <si>
    <t>Proefboren en het nemen van proefmonsters. Uitvoeren van bodemsaneringen.</t>
  </si>
  <si>
    <t>45120000-4                 45121000-1              45112340-0</t>
  </si>
  <si>
    <t>VKA</t>
  </si>
  <si>
    <t>Onderhoud aan VKA.</t>
  </si>
  <si>
    <t>45232411-6           90400000-1</t>
  </si>
  <si>
    <t>Aanleg en onderhoud van pijpleidingen voor water en afvalwater </t>
  </si>
  <si>
    <t>Aanleg en onderhoud van wegennet, fietspaden, trottoirs en verwijderen van riolering. </t>
  </si>
  <si>
    <t>45232440-8</t>
  </si>
  <si>
    <t>Aanleg of onderhoud van waterkeringen</t>
  </si>
  <si>
    <t>Aanleg of onderhoud van waterkeringen.</t>
  </si>
  <si>
    <t>45246410-0</t>
  </si>
  <si>
    <t xml:space="preserve">Realisatie en onderhoud waterzuiveringsinstallaties </t>
  </si>
  <si>
    <t>Aanleg, reparatie en onderhoud van waterzuiveringsinstallaties. </t>
  </si>
  <si>
    <t>45252210-3</t>
  </si>
  <si>
    <t>Aanleg, onderhoud en verwijderen van pers- en vrijvervalleidingen</t>
  </si>
  <si>
    <t>Aanleg, onderhoud en verwijderen van pers- en vrijvervalleidingen.</t>
  </si>
  <si>
    <t>452232411-6                        9040000-1</t>
  </si>
  <si>
    <t>809A</t>
  </si>
  <si>
    <t>Realisatie van kunstwerken</t>
  </si>
  <si>
    <t>Realisatie van kunstwerken zoals bruggen, viaducten.</t>
  </si>
  <si>
    <t>452480000-7</t>
  </si>
  <si>
    <t>809B</t>
  </si>
  <si>
    <t>Onderhoud kunstwerken</t>
  </si>
  <si>
    <t>Onderhoud van kunstwerken zoals bruggen, viaducten dat niet verder gaat dan het instandhouden van de functie van het werk.</t>
  </si>
  <si>
    <t>Grondwerk en cultuurtechniek</t>
  </si>
  <si>
    <t>Het bouwrijp maken van terreinen.</t>
  </si>
  <si>
    <t>45100000-8</t>
  </si>
  <si>
    <t>811A</t>
  </si>
  <si>
    <t>Aanleg groengebieden</t>
  </si>
  <si>
    <t>Inrichting van openbare buitenruimte.</t>
  </si>
  <si>
    <t>77000000-0</t>
  </si>
  <si>
    <t>811B</t>
  </si>
  <si>
    <t>Onderhoud groengebieden</t>
  </si>
  <si>
    <t>Onderhoud van bermen (waaronder maaien).</t>
  </si>
  <si>
    <t>45233229-0</t>
  </si>
  <si>
    <t>Aanleg en onderhoud watersystemen en vaarwegen</t>
  </si>
  <si>
    <t>Aanleg en onderhoud watersystemen en vaarwegen.  (zoals maaien, krozen en zuiveren van watergangen inclusief afvoer), dat niet verder gaat dan het instandhouden van de functie van het werk.</t>
  </si>
  <si>
    <t>45247100-1                        45246410-0</t>
  </si>
  <si>
    <t>Strooidienst</t>
  </si>
  <si>
    <t>Uitvoeren van gladheidsbestrijding (Sneeuwruimingsdiensten en IJsbestrijdingsdiensten).</t>
  </si>
  <si>
    <t>90620000-9              90630000-2</t>
  </si>
  <si>
    <t>Strooizout</t>
  </si>
  <si>
    <t>Aanschaf van strooizout.</t>
  </si>
  <si>
    <t>34927100-2</t>
  </si>
  <si>
    <t>Beton- en staalconstructies</t>
  </si>
  <si>
    <t>Aanleg van beton en staalconstructies.</t>
  </si>
  <si>
    <t>45262400-5               45262300-4</t>
  </si>
  <si>
    <t>Hekwerken</t>
  </si>
  <si>
    <t>Plaatsen van vaste en verplaatsbare hekwerken, omheiningen, afzettingen.</t>
  </si>
  <si>
    <t>Werk/Levering</t>
  </si>
  <si>
    <t>34922100-7           45342000-6</t>
  </si>
  <si>
    <t>Bewegwijzering en verkeersborden</t>
  </si>
  <si>
    <t>Aanschaf, installatie en plaatsing van verkeersborden.</t>
  </si>
  <si>
    <t>34928000-8               34992200-9              45233290-8</t>
  </si>
  <si>
    <t>Transport t.b.v. vervoeren van slib.</t>
  </si>
  <si>
    <t>Waakvlam activiteiten</t>
  </si>
  <si>
    <t>Waakvlam, piketdienst, calamiteiten.</t>
  </si>
  <si>
    <t>Niet beinvloedbaar</t>
  </si>
  <si>
    <t xml:space="preserve">Zie ook tabblad inkooppakket Waterschap H&amp;A voor een volledig overzicht van alle inkooppakketten. </t>
  </si>
  <si>
    <t>Categorie</t>
  </si>
  <si>
    <t xml:space="preserve">De aanbestedende dienst heeft na het publiceren van een kalender nog steeds het recht om af te zien van de aanbestedingen. De termijnen en scope zijn indicatief. Potentiële deelnemers kunnen dan ook geen rechten aan deze kalender ontlenen. De aanvragen onder een Raamovereenkomst (waaronder minicompetities) en enkelvoudig onderhandse aanvragen zijn niet opgenomen in deze aanbestedingskalender. Voor een overzicht van de geplande werken aanbestedingen verwijzen wij u vooralsnog naar de gezamenlijke projectenkalender van de Waterschappen. </t>
  </si>
  <si>
    <t xml:space="preserve">4 - FLEXIBELE ARBEID               </t>
  </si>
  <si>
    <t xml:space="preserve">5- ADVIES EN ONDERZOEK </t>
  </si>
  <si>
    <t>8 - NIET GEBOUWGERELATEERDE INSTALLATIES EN OPENBARE RUIMTEN</t>
  </si>
  <si>
    <t>Duikwerkzaamheden</t>
  </si>
  <si>
    <t>98363000-5 Duikdiensten</t>
  </si>
  <si>
    <t>Raamovereenkomst Oeverbeschoeiing</t>
  </si>
  <si>
    <t>Betreft een raamovereenkomst met 1 partij (RAW).</t>
  </si>
  <si>
    <t>45246200-5 Oeverbeschermingswerken</t>
  </si>
  <si>
    <t>Q2 2023</t>
  </si>
  <si>
    <t>Afvalverwijdering</t>
  </si>
  <si>
    <t>90500000-2 Diensten op het gebied van vuilnis en afval</t>
  </si>
  <si>
    <t>Andere</t>
  </si>
  <si>
    <t>Levering schelpen</t>
  </si>
  <si>
    <t>Betreft een raamovereenkomst met 1 partij voor de levering van schelpen tbv talud herstel.</t>
  </si>
  <si>
    <t>03310000-5 Vis, schaal- en schelpdieren en aquatische producten</t>
  </si>
  <si>
    <t>Deze Aanbestedingskalender wordt extern twee keer per jaar bijgewerkt.</t>
  </si>
  <si>
    <t>Levering smeermiddelen</t>
  </si>
  <si>
    <t>09211000-1 Smeerolie en smeermiddelen</t>
  </si>
  <si>
    <t>Levering kantoorartikelen</t>
  </si>
  <si>
    <t>30192000-1 Kantoorbenodigdheden</t>
  </si>
  <si>
    <t>Onderhoud dakbedekking waterschapsobjecten</t>
  </si>
  <si>
    <t>45261210-9 Dakdekkerswerkzaamheden</t>
  </si>
  <si>
    <t>Q1 2024</t>
  </si>
  <si>
    <t>Voor onze technische advieswerkzaamheden heeft het Waterschap naast een lopende Raamovereenkomst ook een gezamenlijke Groslijst met Wetterskip en Nooderzijlvest (zie voor meer informatie Tenderned).</t>
  </si>
  <si>
    <t>Mobiliteit-Full operational Lease</t>
  </si>
  <si>
    <t>Raamovereenkomst met 1 partij.</t>
  </si>
  <si>
    <t>66114000-2 Financiële leasing</t>
  </si>
  <si>
    <t>Q2 2024</t>
  </si>
  <si>
    <t>Onderhoud Alarmsystemen</t>
  </si>
  <si>
    <t>Overeenkomst met 1 partij.</t>
  </si>
  <si>
    <t>50710000-5 Reparatie en onderhoud van elektrische en mechanische uitrusting in gebouwen</t>
  </si>
  <si>
    <t xml:space="preserve">Onderhoud Sprinklerinstallatie </t>
  </si>
  <si>
    <t>50700000 - Reparatie en onderhoud van uitrusting in gebouwen</t>
  </si>
  <si>
    <t xml:space="preserve">Interieurbeplanting </t>
  </si>
  <si>
    <t>77311000 - Onderhouden van sier- en recreatietuinen</t>
  </si>
  <si>
    <t>Post &amp; Pakketdiensten</t>
  </si>
  <si>
    <t>64110000-0 Postdiensten</t>
  </si>
  <si>
    <t>A0-Grootformaat Machines</t>
  </si>
  <si>
    <t>Revisie pompen</t>
  </si>
  <si>
    <t>42122000 - Pompen</t>
  </si>
  <si>
    <t>Europese niet-openbare procedure</t>
  </si>
  <si>
    <t>30000000-9 Kantoormachines en gegevensverwerkende apparatuur, kantooruitrusting en -benodigdheden, uitgez. meubilair en softwarepakketten</t>
  </si>
  <si>
    <t>Groenonderhoud</t>
  </si>
  <si>
    <t>77310000-6 Beplanten en onderhouden van groengebieden</t>
  </si>
  <si>
    <t xml:space="preserve">79620000-6 Diensten voor de terbeschikkingstelling van personeel, met inbegrip van tijdelijk personeel </t>
  </si>
  <si>
    <t>Schoon Water</t>
  </si>
  <si>
    <t>Beleid, Projecten en Laboratorium</t>
  </si>
  <si>
    <t xml:space="preserve">Betreft een raamovereenkomst met 1 partij voor schoonmaak van hoofdkantoor en laboratorium in Veendam en glasbewassing en vloeronderhoud voor alle locaties. </t>
  </si>
  <si>
    <t>Elektriciteit</t>
  </si>
  <si>
    <t>Einddatum huidige overeenkomst</t>
  </si>
  <si>
    <t>Levering Polymeren (PE)</t>
  </si>
  <si>
    <t>Toekomstgericht watersysteem</t>
  </si>
  <si>
    <t>Nationale procedure</t>
  </si>
  <si>
    <t>Opdracht</t>
  </si>
  <si>
    <t>Visveilig gemaal Hongerige Wolf</t>
  </si>
  <si>
    <t>Dollarddijk - Advies Planvorming</t>
  </si>
  <si>
    <t>Geurbestrijding RWZI Assen</t>
  </si>
  <si>
    <t>Wolfbarge, gebiedsherinrichting (advieswerk)</t>
  </si>
  <si>
    <t>Ontvangwerk RWZI Veendam Uitvoering</t>
  </si>
  <si>
    <t>Technische Gassen Laboratorium</t>
  </si>
  <si>
    <t>Vervangen persleiding RGM Exloo</t>
  </si>
  <si>
    <t>Verhogen kades Onner- en Oostpolder (voorbereiding)</t>
  </si>
  <si>
    <t>Raamovereenkomst</t>
  </si>
  <si>
    <t>Rietoevers Oldambtmeer</t>
  </si>
  <si>
    <t>Amoveren RWZI Scheve Klap</t>
  </si>
  <si>
    <t>Vervangen vuilroosters diverse RWZI's</t>
  </si>
  <si>
    <t>Kadeversterking Noord-Willemskanaal</t>
  </si>
  <si>
    <t>Gunningsfase</t>
  </si>
  <si>
    <t>Afrondingsfase</t>
  </si>
  <si>
    <t>Betreft een opdracht (werk)</t>
  </si>
  <si>
    <t>Interne archivering</t>
  </si>
  <si>
    <t>Traject gesloten</t>
  </si>
  <si>
    <t>Traject Onlandweg: Natuurvriendelijke Oevers</t>
  </si>
  <si>
    <t>Traject Heidenheim: Natuurvriendelijke Oevers</t>
  </si>
  <si>
    <t>Gepland project</t>
  </si>
  <si>
    <t>Type procedure</t>
  </si>
  <si>
    <t>Europees Openbaar</t>
  </si>
  <si>
    <t>Europees niet openbaar</t>
  </si>
  <si>
    <t>Meervoudig onderhands</t>
  </si>
  <si>
    <t>Enkelvoudig onderhands</t>
  </si>
  <si>
    <t>Nationaal openbaar</t>
  </si>
  <si>
    <t>Nationaal niet openbaar</t>
  </si>
  <si>
    <t>SAS procedure</t>
  </si>
  <si>
    <t xml:space="preserve">Levering </t>
  </si>
  <si>
    <t>Toelichting fase</t>
  </si>
  <si>
    <t>Fase</t>
  </si>
  <si>
    <t>Het werk is aangemeld als project of bekend vanuit de afloop van een bestaande overeenkomst.</t>
  </si>
  <si>
    <t>De aanbesteding is toegewezen aan een inkoper en de voorbereiding voor de aanbesteding is gestart (PSU, risicosessie, inkoopstrategie, aanbestedingsdocumenten)</t>
  </si>
  <si>
    <t>De aanbesteding is gepubiceerd</t>
  </si>
  <si>
    <t>De aanbesteding is voorlopig (gunningsadvies) en definitief gegund</t>
  </si>
  <si>
    <t>De overeenkomst wordt opgemaakt of de order voor een werk verstrekt</t>
  </si>
  <si>
    <t>De verschillende documenten worden intern gearchiveerd</t>
  </si>
  <si>
    <t>Het traject wordt afgesloten in de kalender en in het DMS systeem</t>
  </si>
  <si>
    <t>Intergraal Dijkexpert project Brede Groene Dijk</t>
  </si>
  <si>
    <t xml:space="preserve">71300000-1    </t>
  </si>
  <si>
    <t>Mini competitie</t>
  </si>
  <si>
    <t>Betreft een overeenkomst voor opdracht</t>
  </si>
  <si>
    <t>Inhuur inkoopadvies</t>
  </si>
  <si>
    <t>Betreft een raamovereenkomst samen met Wetterskip. Wetterskip is penvoerder.</t>
  </si>
  <si>
    <t xml:space="preserve">79000000-4   </t>
  </si>
  <si>
    <t>Payrol dienstverlening</t>
  </si>
  <si>
    <t>Raamovereenkomst voor Payrol met 1 parij.</t>
  </si>
  <si>
    <t>Levering Elektrotechnische Materialen &amp; Producten</t>
  </si>
  <si>
    <t xml:space="preserve">Een Raamovereenkomst en 1 of 2 contractanten. </t>
  </si>
  <si>
    <t>Q4 2024</t>
  </si>
  <si>
    <t>Raamovereenkomst Groot onderhoud keringen</t>
  </si>
  <si>
    <t>Een raamovereenkomst met meerdere contractanten.</t>
  </si>
  <si>
    <t>Raamovereenkomst levering tijdelijke pompvoorziening</t>
  </si>
  <si>
    <t>Q1 2025</t>
  </si>
  <si>
    <t>Raamovereenkomst Intergraal Technisch advies</t>
  </si>
  <si>
    <t xml:space="preserve">Raamovereenkomst met meerdere partijen. </t>
  </si>
  <si>
    <t>Technisch beheer Laboratorium</t>
  </si>
  <si>
    <t>Visveilig gemaal Duurswold</t>
  </si>
  <si>
    <t>meervoudig onderhands</t>
  </si>
  <si>
    <t>voorbereidingsfase</t>
  </si>
  <si>
    <t>q1 2024</t>
  </si>
  <si>
    <t>werk</t>
  </si>
  <si>
    <t>zeker</t>
  </si>
  <si>
    <t>opdracht</t>
  </si>
  <si>
    <t>aanbestedingsfase</t>
  </si>
  <si>
    <t>Aanpassen uitstroomvoorziening gemaal Rolkepolder</t>
  </si>
  <si>
    <t>Levering één breedspoor rupskraan</t>
  </si>
  <si>
    <t>Levering één breedspoortractor met aanbouw</t>
  </si>
  <si>
    <t>Opdracht tot levering, inruil bestaand materieel en terugkoop geleverde na gebruiksperiode. Optioneel meerjarig onderhoud.</t>
  </si>
  <si>
    <t>09310000-5 Elektriciteit</t>
  </si>
  <si>
    <t>71300000-1 Dienstverlening door ingenieurs</t>
  </si>
  <si>
    <t>45232420-2 Bouwwerkzaamheden voor rioolwaterzuiveringsintallaties</t>
  </si>
  <si>
    <t>24100000-8 Gassen</t>
  </si>
  <si>
    <t>45111100-9 Sloopwerkzaamheden</t>
  </si>
  <si>
    <t>45246410-0 Onderhoud van hoogwaterkeringen</t>
  </si>
  <si>
    <t>42414000-1 Kranen, mobiele hijsintallaties en transportwagens met kraan</t>
  </si>
  <si>
    <t>16700000-2 Tractoren</t>
  </si>
  <si>
    <t>Q3 2024</t>
  </si>
  <si>
    <t>Levering metaalzouten</t>
  </si>
  <si>
    <t>Car verzekering</t>
  </si>
  <si>
    <t>Gereedschappen en materieel</t>
  </si>
  <si>
    <t>45240000-1  45252000-8</t>
  </si>
  <si>
    <t>66516000-0 66516400-4 66516500-5 66515200-5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</si>
</sst>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43" formatCode="_ * #,##0.00_ ;_ * \-#,##0.00_ ;_ * &quot;-&quot;??_ ;_ @_ "/>
  </numFmts>
  <fonts count="31">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sz val="36"/>
      <color theme="3"/>
      <name val="Calibri"/>
      <family val="2"/>
      <scheme val="minor"/>
    </font>
    <font>
      <sz val="11"/>
      <color rgb="FFFF0000"/>
      <name val="Calibri"/>
      <family val="2"/>
      <scheme val="minor"/>
    </font>
    <font>
      <b/>
      <sz val="16"/>
      <color theme="4" tint="-0.249977111117893"/>
      <name val="Calibri"/>
      <family val="2"/>
      <scheme val="minor"/>
    </font>
    <font>
      <sz val="16"/>
      <color theme="1"/>
      <name val="Calibri"/>
      <family val="2"/>
      <scheme val="minor"/>
    </font>
    <font>
      <sz val="20"/>
      <color theme="1"/>
      <name val="Calibri"/>
      <family val="2"/>
      <scheme val="minor"/>
    </font>
    <font>
      <sz val="24"/>
      <color theme="4" tint="-0.249977111117893"/>
      <name val="Calibri"/>
      <family val="2"/>
      <scheme val="minor"/>
    </font>
    <font>
      <sz val="14"/>
      <color theme="4" tint="-0.249977111117893"/>
      <name val="Calibri"/>
      <family val="2"/>
      <scheme val="minor"/>
    </font>
    <font>
      <b/>
      <sz val="18"/>
      <color theme="4" tint="-0.249977111117893"/>
      <name val="Calibri"/>
      <family val="2"/>
      <scheme val="minor"/>
    </font>
    <font>
      <b/>
      <sz val="12"/>
      <color theme="4" tint="-0.249977111117893"/>
      <name val="Calibri"/>
      <family val="2"/>
      <scheme val="minor"/>
    </font>
    <font>
      <b/>
      <sz val="11"/>
      <color theme="4" tint="-0.249977111117893"/>
      <name val="Calibri"/>
      <family val="2"/>
      <scheme val="minor"/>
    </font>
    <font>
      <b/>
      <sz val="14"/>
      <color theme="4" tint="-0.249977111117893"/>
      <name val="Calibri"/>
      <family val="2"/>
      <scheme val="minor"/>
    </font>
    <font>
      <sz val="10"/>
      <color theme="4" tint="-0.499984740745262"/>
      <name val="Verdana"/>
      <family val="2"/>
    </font>
    <font>
      <sz val="11"/>
      <color theme="4" tint="-0.499984740745262"/>
      <name val="Calibri"/>
      <family val="2"/>
      <scheme val="minor"/>
    </font>
    <font>
      <b/>
      <sz val="24"/>
      <color theme="4" tint="-0.249977111117893"/>
      <name val="Calibri"/>
      <family val="2"/>
      <scheme val="minor"/>
    </font>
    <font>
      <b/>
      <sz val="14"/>
      <color theme="4" tint="-0.499984740745262"/>
      <name val="Calibri"/>
      <family val="2"/>
      <scheme val="minor"/>
    </font>
    <font>
      <sz val="20"/>
      <color theme="4" tint="-0.499984740745262"/>
      <name val="Calibri"/>
      <family val="2"/>
      <scheme val="minor"/>
    </font>
    <font>
      <u/>
      <sz val="11"/>
      <color theme="10"/>
      <name val="Calibri"/>
      <family val="2"/>
      <scheme val="minor"/>
    </font>
    <font>
      <sz val="11"/>
      <color theme="4"/>
      <name val="Calibri"/>
      <family val="2"/>
      <scheme val="minor"/>
    </font>
    <font>
      <i/>
      <sz val="12"/>
      <color rgb="FF343434"/>
      <name val="Arial"/>
      <family val="2"/>
    </font>
    <font>
      <i/>
      <sz val="11"/>
      <color theme="1"/>
      <name val="Calibri"/>
      <family val="2"/>
      <scheme val="minor"/>
    </font>
    <font>
      <sz val="10"/>
      <name val="Arial"/>
      <family val="2"/>
    </font>
    <font>
      <b/>
      <sz val="10"/>
      <name val="Verdana"/>
      <family val="2"/>
    </font>
    <font>
      <sz val="10"/>
      <name val="Gill Sans"/>
    </font>
    <font>
      <b/>
      <sz val="8"/>
      <name val="Verdana"/>
      <family val="2"/>
    </font>
    <font>
      <sz val="10"/>
      <name val="GillSans"/>
      <family val="2"/>
    </font>
    <font>
      <sz val="10"/>
      <name val="Verdana"/>
      <family val="2"/>
    </font>
    <font>
      <i/>
      <u/>
      <sz val="11"/>
      <color theme="1"/>
      <name val="Calibri"/>
      <family val="2"/>
      <scheme val="minor"/>
    </font>
  </fonts>
  <fills count="1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bgColor indexed="64"/>
      </patternFill>
    </fill>
    <fill>
      <patternFill patternType="solid">
        <fgColor theme="6"/>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2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4"/>
        <bgColor indexed="64"/>
      </patternFill>
    </fill>
    <fill>
      <patternFill patternType="solid">
        <fgColor theme="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2" fillId="0" borderId="0" applyFont="0" applyFill="0" applyBorder="0" applyAlignment="0" applyProtection="0"/>
    <xf numFmtId="0" fontId="20" fillId="0" borderId="0" applyNumberFormat="0" applyFill="0" applyBorder="0" applyAlignment="0" applyProtection="0"/>
    <xf numFmtId="0" fontId="24" fillId="0" borderId="0"/>
    <xf numFmtId="0" fontId="26" fillId="0" borderId="0"/>
  </cellStyleXfs>
  <cellXfs count="288">
    <xf numFmtId="0" fontId="0" fillId="0" borderId="0" xfId="0"/>
    <xf numFmtId="0" fontId="0" fillId="3" borderId="0" xfId="0" applyFill="1"/>
    <xf numFmtId="0" fontId="0" fillId="4" borderId="0" xfId="0" applyFill="1"/>
    <xf numFmtId="0" fontId="16" fillId="4" borderId="0" xfId="0" applyFont="1" applyFill="1"/>
    <xf numFmtId="0" fontId="13" fillId="2" borderId="0" xfId="0" applyFont="1" applyFill="1"/>
    <xf numFmtId="0" fontId="14" fillId="2" borderId="0" xfId="0" applyFont="1" applyFill="1"/>
    <xf numFmtId="0" fontId="14" fillId="4" borderId="0" xfId="0" applyFont="1" applyFill="1"/>
    <xf numFmtId="0" fontId="15" fillId="4" borderId="0" xfId="0" applyFont="1" applyFill="1" applyAlignment="1">
      <alignment horizontal="left" vertical="top" wrapText="1"/>
    </xf>
    <xf numFmtId="0" fontId="16" fillId="4" borderId="0" xfId="0" applyFont="1" applyFill="1" applyAlignment="1">
      <alignment vertical="top"/>
    </xf>
    <xf numFmtId="0" fontId="16" fillId="4" borderId="0" xfId="0" applyFont="1" applyFill="1" applyAlignment="1">
      <alignment vertical="top" wrapText="1"/>
    </xf>
    <xf numFmtId="0" fontId="0" fillId="8" borderId="5" xfId="0" applyFill="1" applyBorder="1"/>
    <xf numFmtId="0" fontId="0" fillId="8" borderId="6" xfId="0" applyFill="1" applyBorder="1"/>
    <xf numFmtId="0" fontId="0" fillId="8" borderId="7" xfId="0" applyFill="1" applyBorder="1"/>
    <xf numFmtId="0" fontId="0" fillId="8" borderId="8" xfId="0" applyFill="1" applyBorder="1"/>
    <xf numFmtId="0" fontId="0" fillId="8" borderId="0" xfId="0" applyFill="1"/>
    <xf numFmtId="0" fontId="0" fillId="8" borderId="10" xfId="0" applyFill="1" applyBorder="1"/>
    <xf numFmtId="0" fontId="4" fillId="8" borderId="0" xfId="0" applyFont="1" applyFill="1" applyAlignment="1">
      <alignment horizontal="left"/>
    </xf>
    <xf numFmtId="0" fontId="19" fillId="8" borderId="0" xfId="0" applyFont="1" applyFill="1"/>
    <xf numFmtId="0" fontId="8" fillId="8" borderId="0" xfId="0" applyFont="1" applyFill="1"/>
    <xf numFmtId="0" fontId="12" fillId="8" borderId="0" xfId="0" applyFont="1" applyFill="1"/>
    <xf numFmtId="0" fontId="20" fillId="8" borderId="0" xfId="3" applyFill="1" applyBorder="1"/>
    <xf numFmtId="0" fontId="7" fillId="8" borderId="0" xfId="0" applyFont="1" applyFill="1"/>
    <xf numFmtId="0" fontId="6" fillId="8" borderId="0" xfId="0" applyFont="1" applyFill="1"/>
    <xf numFmtId="0" fontId="9" fillId="8" borderId="0" xfId="0" applyFont="1" applyFill="1"/>
    <xf numFmtId="14" fontId="21" fillId="8" borderId="0" xfId="0" applyNumberFormat="1" applyFont="1" applyFill="1"/>
    <xf numFmtId="0" fontId="0" fillId="8" borderId="14" xfId="0" applyFill="1" applyBorder="1"/>
    <xf numFmtId="0" fontId="0" fillId="8" borderId="15" xfId="0" applyFill="1" applyBorder="1"/>
    <xf numFmtId="0" fontId="0" fillId="8" borderId="16" xfId="0" applyFill="1" applyBorder="1"/>
    <xf numFmtId="2" fontId="6" fillId="8" borderId="17" xfId="0" applyNumberFormat="1" applyFont="1" applyFill="1" applyBorder="1" applyAlignment="1">
      <alignment horizontal="left" vertical="top"/>
    </xf>
    <xf numFmtId="2" fontId="10" fillId="8" borderId="0" xfId="0" applyNumberFormat="1" applyFont="1" applyFill="1" applyAlignment="1">
      <alignment horizontal="left" vertical="top"/>
    </xf>
    <xf numFmtId="0" fontId="18" fillId="8" borderId="0" xfId="0" applyFont="1" applyFill="1"/>
    <xf numFmtId="0" fontId="16" fillId="8" borderId="0" xfId="0" applyFont="1" applyFill="1"/>
    <xf numFmtId="0" fontId="16" fillId="8" borderId="0" xfId="0" applyFont="1" applyFill="1" applyAlignment="1">
      <alignment wrapText="1"/>
    </xf>
    <xf numFmtId="0" fontId="17" fillId="8" borderId="0" xfId="0" applyFont="1" applyFill="1"/>
    <xf numFmtId="0" fontId="11" fillId="8" borderId="0" xfId="0" applyFont="1" applyFill="1"/>
    <xf numFmtId="2" fontId="10" fillId="8" borderId="0" xfId="0" applyNumberFormat="1" applyFont="1" applyFill="1" applyAlignment="1">
      <alignment horizontal="left" vertical="top" wrapText="1"/>
    </xf>
    <xf numFmtId="1" fontId="10" fillId="8" borderId="13" xfId="0" applyNumberFormat="1" applyFont="1" applyFill="1" applyBorder="1" applyAlignment="1">
      <alignment horizontal="left" vertical="top" wrapText="1"/>
    </xf>
    <xf numFmtId="1" fontId="25" fillId="9" borderId="11" xfId="4" applyNumberFormat="1" applyFont="1" applyFill="1" applyBorder="1" applyAlignment="1">
      <alignment vertical="top" wrapText="1"/>
    </xf>
    <xf numFmtId="0" fontId="25" fillId="9" borderId="11" xfId="4" applyFont="1" applyFill="1" applyBorder="1" applyAlignment="1">
      <alignment vertical="top" wrapText="1"/>
    </xf>
    <xf numFmtId="0" fontId="25" fillId="9" borderId="11" xfId="5" applyFont="1" applyFill="1" applyBorder="1" applyAlignment="1">
      <alignment vertical="top" wrapText="1"/>
    </xf>
    <xf numFmtId="0" fontId="28" fillId="3" borderId="0" xfId="5" applyFont="1" applyFill="1" applyBorder="1"/>
    <xf numFmtId="0" fontId="28" fillId="0" borderId="21" xfId="5" applyFont="1" applyFill="1" applyBorder="1"/>
    <xf numFmtId="0" fontId="28" fillId="0" borderId="22" xfId="5" applyFont="1" applyFill="1" applyBorder="1"/>
    <xf numFmtId="1" fontId="29" fillId="10" borderId="24" xfId="4" quotePrefix="1" applyNumberFormat="1" applyFont="1" applyFill="1" applyBorder="1" applyAlignment="1">
      <alignment horizontal="center" vertical="center" wrapText="1"/>
    </xf>
    <xf numFmtId="0" fontId="29" fillId="10" borderId="24" xfId="4" applyFont="1" applyFill="1" applyBorder="1" applyAlignment="1">
      <alignment vertical="center" wrapText="1"/>
    </xf>
    <xf numFmtId="0" fontId="25" fillId="10" borderId="23" xfId="0" applyFont="1" applyFill="1" applyBorder="1" applyAlignment="1">
      <alignment vertical="top" wrapText="1"/>
    </xf>
    <xf numFmtId="0" fontId="29" fillId="10" borderId="25" xfId="0" applyFont="1" applyFill="1" applyBorder="1" applyAlignment="1">
      <alignment vertical="center" wrapText="1"/>
    </xf>
    <xf numFmtId="0" fontId="29" fillId="10" borderId="26" xfId="5" applyFont="1" applyFill="1" applyBorder="1" applyAlignment="1">
      <alignment vertical="center" wrapText="1"/>
    </xf>
    <xf numFmtId="0" fontId="29" fillId="10" borderId="27" xfId="5" applyFont="1" applyFill="1" applyBorder="1" applyAlignment="1">
      <alignment vertical="center" wrapText="1"/>
    </xf>
    <xf numFmtId="1" fontId="29" fillId="10" borderId="22" xfId="4" quotePrefix="1" applyNumberFormat="1" applyFont="1" applyFill="1" applyBorder="1" applyAlignment="1">
      <alignment horizontal="center" vertical="center" wrapText="1"/>
    </xf>
    <xf numFmtId="0" fontId="29" fillId="10" borderId="22" xfId="4" applyFont="1" applyFill="1" applyBorder="1" applyAlignment="1">
      <alignment vertical="center" wrapText="1"/>
    </xf>
    <xf numFmtId="0" fontId="25" fillId="10" borderId="28" xfId="0" applyFont="1" applyFill="1" applyBorder="1" applyAlignment="1">
      <alignment vertical="top" wrapText="1"/>
    </xf>
    <xf numFmtId="0" fontId="29" fillId="10" borderId="22" xfId="0" applyFont="1" applyFill="1" applyBorder="1" applyAlignment="1">
      <alignment vertical="center" wrapText="1"/>
    </xf>
    <xf numFmtId="0" fontId="29" fillId="10" borderId="29" xfId="5" applyFont="1" applyFill="1" applyBorder="1" applyAlignment="1">
      <alignment vertical="center" wrapText="1"/>
    </xf>
    <xf numFmtId="0" fontId="29" fillId="10" borderId="21" xfId="5" applyFont="1" applyFill="1" applyBorder="1" applyAlignment="1">
      <alignment vertical="center" wrapText="1"/>
    </xf>
    <xf numFmtId="0" fontId="29" fillId="10" borderId="29" xfId="5" applyFont="1" applyFill="1" applyBorder="1" applyAlignment="1">
      <alignment horizontal="left" vertical="center" wrapText="1"/>
    </xf>
    <xf numFmtId="1" fontId="29" fillId="11" borderId="25" xfId="4" quotePrefix="1" applyNumberFormat="1" applyFont="1" applyFill="1" applyBorder="1" applyAlignment="1">
      <alignment horizontal="center" vertical="center" wrapText="1"/>
    </xf>
    <xf numFmtId="0" fontId="29" fillId="11" borderId="25" xfId="4" applyFont="1" applyFill="1" applyBorder="1" applyAlignment="1">
      <alignment vertical="center" wrapText="1"/>
    </xf>
    <xf numFmtId="0" fontId="25" fillId="11" borderId="23" xfId="0" applyFont="1" applyFill="1" applyBorder="1" applyAlignment="1">
      <alignment vertical="top" wrapText="1"/>
    </xf>
    <xf numFmtId="0" fontId="29" fillId="11" borderId="25" xfId="0" applyFont="1" applyFill="1" applyBorder="1" applyAlignment="1">
      <alignment vertical="center" wrapText="1"/>
    </xf>
    <xf numFmtId="0" fontId="29" fillId="11" borderId="30" xfId="5" applyFont="1" applyFill="1" applyBorder="1" applyAlignment="1">
      <alignment vertical="center" wrapText="1"/>
    </xf>
    <xf numFmtId="0" fontId="29" fillId="11" borderId="31" xfId="5" applyFont="1" applyFill="1" applyBorder="1" applyAlignment="1">
      <alignment vertical="center" wrapText="1"/>
    </xf>
    <xf numFmtId="1" fontId="29" fillId="11" borderId="22" xfId="4" quotePrefix="1" applyNumberFormat="1" applyFont="1" applyFill="1" applyBorder="1" applyAlignment="1">
      <alignment horizontal="center" vertical="center" wrapText="1"/>
    </xf>
    <xf numFmtId="0" fontId="29" fillId="11" borderId="22" xfId="4" applyFont="1" applyFill="1" applyBorder="1" applyAlignment="1">
      <alignment vertical="center" wrapText="1"/>
    </xf>
    <xf numFmtId="0" fontId="29" fillId="11" borderId="21" xfId="5" applyFont="1" applyFill="1" applyBorder="1" applyAlignment="1">
      <alignment vertical="center" wrapText="1"/>
    </xf>
    <xf numFmtId="0" fontId="29" fillId="11" borderId="29" xfId="5" applyFont="1" applyFill="1" applyBorder="1" applyAlignment="1">
      <alignment vertical="center" wrapText="1"/>
    </xf>
    <xf numFmtId="0" fontId="29" fillId="11" borderId="22" xfId="0" applyFont="1" applyFill="1" applyBorder="1" applyAlignment="1">
      <alignment vertical="center" wrapText="1"/>
    </xf>
    <xf numFmtId="1" fontId="29" fillId="11" borderId="32" xfId="4" quotePrefix="1" applyNumberFormat="1" applyFont="1" applyFill="1" applyBorder="1" applyAlignment="1">
      <alignment horizontal="center" vertical="center" wrapText="1"/>
    </xf>
    <xf numFmtId="0" fontId="29" fillId="11" borderId="32" xfId="4" applyFont="1" applyFill="1" applyBorder="1" applyAlignment="1">
      <alignment vertical="center" wrapText="1"/>
    </xf>
    <xf numFmtId="0" fontId="29" fillId="11" borderId="33" xfId="5" applyFont="1" applyFill="1" applyBorder="1" applyAlignment="1">
      <alignment vertical="center" wrapText="1"/>
    </xf>
    <xf numFmtId="0" fontId="29" fillId="11" borderId="34" xfId="5" applyFont="1" applyFill="1" applyBorder="1" applyAlignment="1">
      <alignment vertical="center" wrapText="1"/>
    </xf>
    <xf numFmtId="0" fontId="29" fillId="11" borderId="33" xfId="4" applyFont="1" applyFill="1" applyBorder="1" applyAlignment="1">
      <alignment vertical="center" wrapText="1"/>
    </xf>
    <xf numFmtId="1" fontId="29" fillId="11" borderId="22" xfId="4" applyNumberFormat="1" applyFont="1" applyFill="1" applyBorder="1" applyAlignment="1">
      <alignment horizontal="center" vertical="center" wrapText="1"/>
    </xf>
    <xf numFmtId="0" fontId="29" fillId="11" borderId="21" xfId="0" applyFont="1" applyFill="1" applyBorder="1" applyAlignment="1">
      <alignment vertical="center" wrapText="1"/>
    </xf>
    <xf numFmtId="0" fontId="29" fillId="11" borderId="22" xfId="5" applyFont="1" applyFill="1" applyBorder="1" applyAlignment="1">
      <alignment vertical="center" wrapText="1"/>
    </xf>
    <xf numFmtId="0" fontId="29" fillId="11" borderId="35" xfId="5" applyFont="1" applyFill="1" applyBorder="1" applyAlignment="1">
      <alignment horizontal="left" vertical="center" wrapText="1"/>
    </xf>
    <xf numFmtId="1" fontId="29" fillId="7" borderId="25" xfId="4" quotePrefix="1" applyNumberFormat="1" applyFont="1" applyFill="1" applyBorder="1" applyAlignment="1">
      <alignment horizontal="center" vertical="center" wrapText="1"/>
    </xf>
    <xf numFmtId="0" fontId="29" fillId="7" borderId="25" xfId="4" applyFont="1" applyFill="1" applyBorder="1" applyAlignment="1">
      <alignment vertical="center" wrapText="1"/>
    </xf>
    <xf numFmtId="0" fontId="25" fillId="7" borderId="23" xfId="0" applyFont="1" applyFill="1" applyBorder="1" applyAlignment="1">
      <alignment vertical="top" wrapText="1"/>
    </xf>
    <xf numFmtId="0" fontId="29" fillId="7" borderId="25" xfId="0" applyFont="1" applyFill="1" applyBorder="1" applyAlignment="1">
      <alignment vertical="center" wrapText="1"/>
    </xf>
    <xf numFmtId="0" fontId="29" fillId="7" borderId="30" xfId="5" applyFont="1" applyFill="1" applyBorder="1" applyAlignment="1">
      <alignment vertical="center" wrapText="1"/>
    </xf>
    <xf numFmtId="0" fontId="29" fillId="7" borderId="31" xfId="5" applyFont="1" applyFill="1" applyBorder="1" applyAlignment="1">
      <alignment vertical="center" wrapText="1"/>
    </xf>
    <xf numFmtId="1" fontId="29" fillId="7" borderId="24" xfId="4" quotePrefix="1" applyNumberFormat="1" applyFont="1" applyFill="1" applyBorder="1" applyAlignment="1">
      <alignment horizontal="center" vertical="center" wrapText="1"/>
    </xf>
    <xf numFmtId="0" fontId="29" fillId="7" borderId="24" xfId="4" applyFont="1" applyFill="1" applyBorder="1" applyAlignment="1">
      <alignment vertical="center" wrapText="1"/>
    </xf>
    <xf numFmtId="0" fontId="29" fillId="7" borderId="24" xfId="0" applyFont="1" applyFill="1" applyBorder="1" applyAlignment="1">
      <alignment vertical="center" wrapText="1"/>
    </xf>
    <xf numFmtId="0" fontId="29" fillId="7" borderId="26" xfId="5" applyFont="1" applyFill="1" applyBorder="1" applyAlignment="1">
      <alignment vertical="center" wrapText="1"/>
    </xf>
    <xf numFmtId="0" fontId="29" fillId="7" borderId="27" xfId="5" applyFont="1" applyFill="1" applyBorder="1" applyAlignment="1">
      <alignment vertical="center" wrapText="1"/>
    </xf>
    <xf numFmtId="1" fontId="29" fillId="7" borderId="22" xfId="4" quotePrefix="1" applyNumberFormat="1" applyFont="1" applyFill="1" applyBorder="1" applyAlignment="1">
      <alignment horizontal="center" vertical="center" wrapText="1"/>
    </xf>
    <xf numFmtId="0" fontId="29" fillId="7" borderId="22" xfId="4" applyFont="1" applyFill="1" applyBorder="1" applyAlignment="1">
      <alignment vertical="center" wrapText="1"/>
    </xf>
    <xf numFmtId="0" fontId="29" fillId="7" borderId="22" xfId="0" applyFont="1" applyFill="1" applyBorder="1" applyAlignment="1">
      <alignment vertical="center" wrapText="1"/>
    </xf>
    <xf numFmtId="0" fontId="29" fillId="7" borderId="21" xfId="5" applyFont="1" applyFill="1" applyBorder="1" applyAlignment="1">
      <alignment vertical="center" wrapText="1"/>
    </xf>
    <xf numFmtId="0" fontId="29" fillId="7" borderId="29" xfId="5" applyFont="1" applyFill="1" applyBorder="1" applyAlignment="1">
      <alignment vertical="center" wrapText="1"/>
    </xf>
    <xf numFmtId="1" fontId="29" fillId="7" borderId="32" xfId="4" quotePrefix="1" applyNumberFormat="1" applyFont="1" applyFill="1" applyBorder="1" applyAlignment="1">
      <alignment horizontal="center" vertical="center" wrapText="1"/>
    </xf>
    <xf numFmtId="0" fontId="29" fillId="7" borderId="32" xfId="4" applyFont="1" applyFill="1" applyBorder="1" applyAlignment="1">
      <alignment vertical="center" wrapText="1"/>
    </xf>
    <xf numFmtId="0" fontId="29" fillId="7" borderId="33" xfId="5" applyFont="1" applyFill="1" applyBorder="1" applyAlignment="1">
      <alignment vertical="center" wrapText="1"/>
    </xf>
    <xf numFmtId="0" fontId="29" fillId="7" borderId="34" xfId="5" applyFont="1" applyFill="1" applyBorder="1" applyAlignment="1">
      <alignment wrapText="1"/>
    </xf>
    <xf numFmtId="0" fontId="29" fillId="7" borderId="32" xfId="0" applyFont="1" applyFill="1" applyBorder="1" applyAlignment="1">
      <alignment vertical="center" wrapText="1"/>
    </xf>
    <xf numFmtId="0" fontId="29" fillId="7" borderId="34" xfId="5" applyFont="1" applyFill="1" applyBorder="1" applyAlignment="1">
      <alignment vertical="center" wrapText="1"/>
    </xf>
    <xf numFmtId="1" fontId="29" fillId="12" borderId="25" xfId="4" quotePrefix="1" applyNumberFormat="1" applyFont="1" applyFill="1" applyBorder="1" applyAlignment="1">
      <alignment horizontal="center" vertical="center" wrapText="1"/>
    </xf>
    <xf numFmtId="0" fontId="29" fillId="12" borderId="25" xfId="4" applyFont="1" applyFill="1" applyBorder="1" applyAlignment="1">
      <alignment vertical="center" wrapText="1"/>
    </xf>
    <xf numFmtId="0" fontId="25" fillId="12" borderId="23" xfId="4" applyFont="1" applyFill="1" applyBorder="1" applyAlignment="1">
      <alignment vertical="top" wrapText="1"/>
    </xf>
    <xf numFmtId="0" fontId="29" fillId="12" borderId="36" xfId="0" applyFont="1" applyFill="1" applyBorder="1" applyAlignment="1">
      <alignment vertical="center" wrapText="1"/>
    </xf>
    <xf numFmtId="0" fontId="29" fillId="12" borderId="30" xfId="5" applyFont="1" applyFill="1" applyBorder="1" applyAlignment="1">
      <alignment vertical="center" wrapText="1"/>
    </xf>
    <xf numFmtId="0" fontId="29" fillId="12" borderId="31" xfId="5" applyFont="1" applyFill="1" applyBorder="1" applyAlignment="1">
      <alignment horizontal="left" vertical="center" wrapText="1"/>
    </xf>
    <xf numFmtId="1" fontId="29" fillId="12" borderId="24" xfId="4" quotePrefix="1" applyNumberFormat="1" applyFont="1" applyFill="1" applyBorder="1" applyAlignment="1">
      <alignment horizontal="center" vertical="center" wrapText="1"/>
    </xf>
    <xf numFmtId="0" fontId="29" fillId="12" borderId="24" xfId="4" applyFont="1" applyFill="1" applyBorder="1" applyAlignment="1">
      <alignment vertical="center" wrapText="1"/>
    </xf>
    <xf numFmtId="0" fontId="29" fillId="12" borderId="22" xfId="0" applyFont="1" applyFill="1" applyBorder="1" applyAlignment="1">
      <alignment vertical="center" wrapText="1"/>
    </xf>
    <xf numFmtId="0" fontId="29" fillId="12" borderId="26" xfId="5" applyFont="1" applyFill="1" applyBorder="1" applyAlignment="1">
      <alignment vertical="center" wrapText="1"/>
    </xf>
    <xf numFmtId="0" fontId="29" fillId="12" borderId="27" xfId="5" applyFont="1" applyFill="1" applyBorder="1" applyAlignment="1">
      <alignment horizontal="left" vertical="center" wrapText="1"/>
    </xf>
    <xf numFmtId="0" fontId="29" fillId="12" borderId="24" xfId="0" applyFont="1" applyFill="1" applyBorder="1" applyAlignment="1">
      <alignment vertical="center" wrapText="1"/>
    </xf>
    <xf numFmtId="0" fontId="29" fillId="12" borderId="37" xfId="4" applyFont="1" applyFill="1" applyBorder="1" applyAlignment="1">
      <alignment vertical="center" wrapText="1"/>
    </xf>
    <xf numFmtId="0" fontId="29" fillId="12" borderId="37" xfId="0" applyFont="1" applyFill="1" applyBorder="1" applyAlignment="1">
      <alignment vertical="center" wrapText="1"/>
    </xf>
    <xf numFmtId="0" fontId="29" fillId="12" borderId="10" xfId="5" applyFont="1" applyFill="1" applyBorder="1" applyAlignment="1">
      <alignment horizontal="left" vertical="center" wrapText="1"/>
    </xf>
    <xf numFmtId="1" fontId="29" fillId="12" borderId="22" xfId="4" quotePrefix="1" applyNumberFormat="1" applyFont="1" applyFill="1" applyBorder="1" applyAlignment="1">
      <alignment horizontal="center" vertical="center" wrapText="1"/>
    </xf>
    <xf numFmtId="0" fontId="29" fillId="12" borderId="22" xfId="4" applyFont="1" applyFill="1" applyBorder="1" applyAlignment="1">
      <alignment vertical="center" wrapText="1"/>
    </xf>
    <xf numFmtId="0" fontId="29" fillId="12" borderId="29" xfId="5" applyFont="1" applyFill="1" applyBorder="1" applyAlignment="1">
      <alignment horizontal="left" vertical="center" wrapText="1"/>
    </xf>
    <xf numFmtId="0" fontId="29" fillId="12" borderId="29" xfId="5" applyFont="1" applyFill="1" applyBorder="1" applyAlignment="1">
      <alignment vertical="center" wrapText="1"/>
    </xf>
    <xf numFmtId="1" fontId="29" fillId="13" borderId="24" xfId="4" quotePrefix="1" applyNumberFormat="1" applyFont="1" applyFill="1" applyBorder="1" applyAlignment="1">
      <alignment horizontal="center" vertical="center" wrapText="1"/>
    </xf>
    <xf numFmtId="0" fontId="29" fillId="13" borderId="24" xfId="4" applyFont="1" applyFill="1" applyBorder="1" applyAlignment="1">
      <alignment vertical="center" wrapText="1"/>
    </xf>
    <xf numFmtId="0" fontId="25" fillId="13" borderId="28" xfId="4" applyFont="1" applyFill="1" applyBorder="1" applyAlignment="1">
      <alignment vertical="top" wrapText="1"/>
    </xf>
    <xf numFmtId="0" fontId="29" fillId="13" borderId="24" xfId="0" applyFont="1" applyFill="1" applyBorder="1" applyAlignment="1">
      <alignment vertical="center" wrapText="1"/>
    </xf>
    <xf numFmtId="0" fontId="29" fillId="13" borderId="26" xfId="5" applyFont="1" applyFill="1" applyBorder="1" applyAlignment="1">
      <alignment vertical="center" wrapText="1"/>
    </xf>
    <xf numFmtId="0" fontId="29" fillId="13" borderId="27" xfId="5" applyFont="1" applyFill="1" applyBorder="1" applyAlignment="1">
      <alignment vertical="center" wrapText="1"/>
    </xf>
    <xf numFmtId="0" fontId="29" fillId="13" borderId="22" xfId="4" applyFont="1" applyFill="1" applyBorder="1" applyAlignment="1">
      <alignment vertical="center" wrapText="1"/>
    </xf>
    <xf numFmtId="0" fontId="29" fillId="13" borderId="22" xfId="0" applyFont="1" applyFill="1" applyBorder="1" applyAlignment="1">
      <alignment vertical="center" wrapText="1"/>
    </xf>
    <xf numFmtId="0" fontId="29" fillId="13" borderId="29" xfId="5" applyFont="1" applyFill="1" applyBorder="1" applyAlignment="1">
      <alignment vertical="center" wrapText="1"/>
    </xf>
    <xf numFmtId="0" fontId="29" fillId="13" borderId="21" xfId="0" applyFont="1" applyFill="1" applyBorder="1" applyAlignment="1">
      <alignment vertical="center" wrapText="1"/>
    </xf>
    <xf numFmtId="0" fontId="29" fillId="13" borderId="35" xfId="5" applyFont="1" applyFill="1" applyBorder="1" applyAlignment="1">
      <alignment vertical="center" wrapText="1"/>
    </xf>
    <xf numFmtId="0" fontId="29" fillId="13" borderId="21" xfId="5" applyFont="1" applyFill="1" applyBorder="1" applyAlignment="1">
      <alignment vertical="center" wrapText="1"/>
    </xf>
    <xf numFmtId="1" fontId="29" fillId="6" borderId="24" xfId="4" quotePrefix="1" applyNumberFormat="1" applyFont="1" applyFill="1" applyBorder="1" applyAlignment="1">
      <alignment horizontal="center" vertical="center" wrapText="1"/>
    </xf>
    <xf numFmtId="0" fontId="29" fillId="6" borderId="36" xfId="4" applyFont="1" applyFill="1" applyBorder="1" applyAlignment="1">
      <alignment vertical="center" wrapText="1"/>
    </xf>
    <xf numFmtId="0" fontId="25" fillId="6" borderId="23" xfId="4" applyFont="1" applyFill="1" applyBorder="1" applyAlignment="1">
      <alignment vertical="top" wrapText="1"/>
    </xf>
    <xf numFmtId="0" fontId="29" fillId="6" borderId="25" xfId="0" applyFont="1" applyFill="1" applyBorder="1" applyAlignment="1">
      <alignment vertical="center" wrapText="1"/>
    </xf>
    <xf numFmtId="0" fontId="29" fillId="6" borderId="30" xfId="5" applyFont="1" applyFill="1" applyBorder="1" applyAlignment="1">
      <alignment vertical="center" wrapText="1"/>
    </xf>
    <xf numFmtId="0" fontId="29" fillId="6" borderId="31" xfId="5" applyFont="1" applyFill="1" applyBorder="1" applyAlignment="1">
      <alignment vertical="center" wrapText="1"/>
    </xf>
    <xf numFmtId="1" fontId="29" fillId="6" borderId="22" xfId="4" quotePrefix="1" applyNumberFormat="1" applyFont="1" applyFill="1" applyBorder="1" applyAlignment="1">
      <alignment horizontal="center" vertical="center" wrapText="1"/>
    </xf>
    <xf numFmtId="0" fontId="29" fillId="6" borderId="32" xfId="4" applyFont="1" applyFill="1" applyBorder="1" applyAlignment="1">
      <alignment vertical="center" wrapText="1"/>
    </xf>
    <xf numFmtId="0" fontId="29" fillId="6" borderId="17" xfId="4" applyFont="1" applyFill="1" applyBorder="1" applyAlignment="1">
      <alignment vertical="center" wrapText="1"/>
    </xf>
    <xf numFmtId="0" fontId="29" fillId="6" borderId="22" xfId="5" applyFont="1" applyFill="1" applyBorder="1" applyAlignment="1">
      <alignment vertical="center" wrapText="1"/>
    </xf>
    <xf numFmtId="0" fontId="29" fillId="6" borderId="35" xfId="5" applyFont="1" applyFill="1" applyBorder="1" applyAlignment="1">
      <alignment vertical="center" wrapText="1"/>
    </xf>
    <xf numFmtId="0" fontId="29" fillId="6" borderId="22" xfId="4" applyFont="1" applyFill="1" applyBorder="1" applyAlignment="1">
      <alignment vertical="center" wrapText="1"/>
    </xf>
    <xf numFmtId="0" fontId="29" fillId="6" borderId="32" xfId="0" applyFont="1" applyFill="1" applyBorder="1" applyAlignment="1">
      <alignment vertical="center" wrapText="1"/>
    </xf>
    <xf numFmtId="0" fontId="29" fillId="6" borderId="22" xfId="0" applyFont="1" applyFill="1" applyBorder="1" applyAlignment="1">
      <alignment vertical="center" wrapText="1"/>
    </xf>
    <xf numFmtId="20" fontId="29" fillId="6" borderId="22" xfId="5" applyNumberFormat="1" applyFont="1" applyFill="1" applyBorder="1" applyAlignment="1">
      <alignment vertical="center" wrapText="1"/>
    </xf>
    <xf numFmtId="0" fontId="29" fillId="6" borderId="38" xfId="4" applyFont="1" applyFill="1" applyBorder="1" applyAlignment="1">
      <alignment vertical="center" wrapText="1"/>
    </xf>
    <xf numFmtId="0" fontId="29" fillId="6" borderId="21" xfId="5" applyFont="1" applyFill="1" applyBorder="1" applyAlignment="1">
      <alignment vertical="center" wrapText="1"/>
    </xf>
    <xf numFmtId="0" fontId="29" fillId="6" borderId="29" xfId="5" applyFont="1" applyFill="1" applyBorder="1" applyAlignment="1">
      <alignment vertical="center" wrapText="1"/>
    </xf>
    <xf numFmtId="1" fontId="29" fillId="6" borderId="32" xfId="4" quotePrefix="1" applyNumberFormat="1" applyFont="1" applyFill="1" applyBorder="1" applyAlignment="1">
      <alignment horizontal="center" vertical="center" wrapText="1"/>
    </xf>
    <xf numFmtId="0" fontId="29" fillId="6" borderId="32" xfId="5" applyFont="1" applyFill="1" applyBorder="1" applyAlignment="1">
      <alignment vertical="center" wrapText="1"/>
    </xf>
    <xf numFmtId="0" fontId="29" fillId="6" borderId="39" xfId="5" applyFont="1" applyFill="1" applyBorder="1" applyAlignment="1">
      <alignment vertical="center" wrapText="1"/>
    </xf>
    <xf numFmtId="0" fontId="29" fillId="6" borderId="34" xfId="5" applyFont="1" applyFill="1" applyBorder="1" applyAlignment="1">
      <alignment vertical="center" wrapText="1"/>
    </xf>
    <xf numFmtId="0" fontId="29" fillId="6" borderId="24" xfId="4" applyFont="1" applyFill="1" applyBorder="1" applyAlignment="1">
      <alignment vertical="center" wrapText="1"/>
    </xf>
    <xf numFmtId="1" fontId="29" fillId="14" borderId="40" xfId="4" quotePrefix="1" applyNumberFormat="1" applyFont="1" applyFill="1" applyBorder="1" applyAlignment="1">
      <alignment horizontal="center" vertical="center" wrapText="1"/>
    </xf>
    <xf numFmtId="0" fontId="29" fillId="14" borderId="22" xfId="5" applyFont="1" applyFill="1" applyBorder="1" applyAlignment="1">
      <alignment vertical="center" wrapText="1"/>
    </xf>
    <xf numFmtId="0" fontId="25" fillId="14" borderId="23" xfId="0" applyFont="1" applyFill="1" applyBorder="1" applyAlignment="1">
      <alignment horizontal="left" vertical="top" wrapText="1"/>
    </xf>
    <xf numFmtId="0" fontId="29" fillId="14" borderId="38" xfId="4" applyFont="1" applyFill="1" applyBorder="1" applyAlignment="1">
      <alignment vertical="center" wrapText="1"/>
    </xf>
    <xf numFmtId="0" fontId="29" fillId="14" borderId="22" xfId="5" applyFont="1" applyFill="1" applyBorder="1" applyAlignment="1">
      <alignment vertical="center"/>
    </xf>
    <xf numFmtId="0" fontId="29" fillId="14" borderId="35" xfId="5" applyFont="1" applyFill="1" applyBorder="1" applyAlignment="1">
      <alignment vertical="center" wrapText="1"/>
    </xf>
    <xf numFmtId="1" fontId="29" fillId="14" borderId="17" xfId="4" quotePrefix="1" applyNumberFormat="1" applyFont="1" applyFill="1" applyBorder="1" applyAlignment="1">
      <alignment horizontal="center" vertical="center" wrapText="1"/>
    </xf>
    <xf numFmtId="0" fontId="29" fillId="14" borderId="32" xfId="4" applyFont="1" applyFill="1" applyBorder="1" applyAlignment="1">
      <alignment vertical="center" wrapText="1"/>
    </xf>
    <xf numFmtId="0" fontId="29" fillId="14" borderId="18" xfId="4" applyFont="1" applyFill="1" applyBorder="1" applyAlignment="1">
      <alignment vertical="center" wrapText="1"/>
    </xf>
    <xf numFmtId="0" fontId="29" fillId="14" borderId="32" xfId="5" applyFont="1" applyFill="1" applyBorder="1" applyAlignment="1">
      <alignment vertical="center" wrapText="1"/>
    </xf>
    <xf numFmtId="0" fontId="29" fillId="14" borderId="39" xfId="5" applyFont="1" applyFill="1" applyBorder="1" applyAlignment="1">
      <alignment vertical="center" wrapText="1"/>
    </xf>
    <xf numFmtId="0" fontId="29" fillId="14" borderId="24" xfId="5" applyFont="1" applyFill="1" applyBorder="1" applyAlignment="1">
      <alignment vertical="center" wrapText="1"/>
    </xf>
    <xf numFmtId="0" fontId="29" fillId="14" borderId="41" xfId="4" applyFont="1" applyFill="1" applyBorder="1" applyAlignment="1">
      <alignment vertical="center" wrapText="1"/>
    </xf>
    <xf numFmtId="0" fontId="29" fillId="14" borderId="42" xfId="5" applyFont="1" applyFill="1" applyBorder="1" applyAlignment="1">
      <alignment vertical="center" wrapText="1"/>
    </xf>
    <xf numFmtId="0" fontId="29" fillId="14" borderId="22" xfId="0" applyFont="1" applyFill="1" applyBorder="1" applyAlignment="1">
      <alignment vertical="center" wrapText="1"/>
    </xf>
    <xf numFmtId="0" fontId="29" fillId="14" borderId="21" xfId="5" applyFont="1" applyFill="1" applyBorder="1" applyAlignment="1">
      <alignment vertical="center" wrapText="1"/>
    </xf>
    <xf numFmtId="0" fontId="29" fillId="14" borderId="29" xfId="5" applyFont="1" applyFill="1" applyBorder="1" applyAlignment="1">
      <alignment horizontal="left" vertical="center" wrapText="1"/>
    </xf>
    <xf numFmtId="0" fontId="29" fillId="14" borderId="22" xfId="4" applyFont="1" applyFill="1" applyBorder="1" applyAlignment="1">
      <alignment vertical="center" wrapText="1"/>
    </xf>
    <xf numFmtId="0" fontId="29" fillId="14" borderId="29" xfId="5" applyFont="1" applyFill="1" applyBorder="1" applyAlignment="1">
      <alignment vertical="center" wrapText="1"/>
    </xf>
    <xf numFmtId="1" fontId="29" fillId="14" borderId="22" xfId="4" quotePrefix="1" applyNumberFormat="1" applyFont="1" applyFill="1" applyBorder="1" applyAlignment="1">
      <alignment horizontal="center" vertical="center" wrapText="1"/>
    </xf>
    <xf numFmtId="0" fontId="29" fillId="14" borderId="17" xfId="4" quotePrefix="1" applyNumberFormat="1" applyFont="1" applyFill="1" applyBorder="1" applyAlignment="1">
      <alignment horizontal="center" vertical="center" wrapText="1"/>
    </xf>
    <xf numFmtId="0" fontId="29" fillId="14" borderId="24" xfId="4" applyFont="1" applyFill="1" applyBorder="1" applyAlignment="1">
      <alignment vertical="center" wrapText="1"/>
    </xf>
    <xf numFmtId="0" fontId="29" fillId="14" borderId="13" xfId="0" applyFont="1" applyFill="1" applyBorder="1" applyAlignment="1">
      <alignment vertical="center" wrapText="1"/>
    </xf>
    <xf numFmtId="0" fontId="29" fillId="14" borderId="27" xfId="5" applyFont="1" applyFill="1" applyBorder="1" applyAlignment="1">
      <alignment vertical="center" wrapText="1"/>
    </xf>
    <xf numFmtId="1" fontId="29" fillId="14" borderId="32" xfId="4" quotePrefix="1" applyNumberFormat="1" applyFont="1" applyFill="1" applyBorder="1" applyAlignment="1">
      <alignment horizontal="center" vertical="center" wrapText="1"/>
    </xf>
    <xf numFmtId="0" fontId="29" fillId="14" borderId="17" xfId="4" applyFont="1" applyFill="1" applyBorder="1" applyAlignment="1">
      <alignment vertical="center" wrapText="1"/>
    </xf>
    <xf numFmtId="0" fontId="29" fillId="14" borderId="34" xfId="5" applyFont="1" applyFill="1" applyBorder="1" applyAlignment="1">
      <alignment vertical="center" wrapText="1"/>
    </xf>
    <xf numFmtId="0" fontId="29" fillId="14" borderId="32" xfId="0" applyFont="1" applyFill="1" applyBorder="1" applyAlignment="1">
      <alignment vertical="center" wrapText="1"/>
    </xf>
    <xf numFmtId="0" fontId="29" fillId="14" borderId="33" xfId="5" applyFont="1" applyFill="1" applyBorder="1" applyAlignment="1">
      <alignment vertical="center" wrapText="1"/>
    </xf>
    <xf numFmtId="1" fontId="29" fillId="5" borderId="43" xfId="4" quotePrefix="1" applyNumberFormat="1" applyFont="1" applyFill="1" applyBorder="1" applyAlignment="1">
      <alignment horizontal="center" vertical="center" wrapText="1"/>
    </xf>
    <xf numFmtId="0" fontId="29" fillId="5" borderId="36" xfId="4" applyFont="1" applyFill="1" applyBorder="1" applyAlignment="1">
      <alignment vertical="center" wrapText="1"/>
    </xf>
    <xf numFmtId="0" fontId="25" fillId="5" borderId="23" xfId="0" applyFont="1" applyFill="1" applyBorder="1" applyAlignment="1">
      <alignment horizontal="left" vertical="top" wrapText="1"/>
    </xf>
    <xf numFmtId="0" fontId="29" fillId="5" borderId="6" xfId="4" applyFont="1" applyFill="1" applyBorder="1" applyAlignment="1">
      <alignment vertical="center" wrapText="1"/>
    </xf>
    <xf numFmtId="0" fontId="29" fillId="5" borderId="25" xfId="5" applyFont="1" applyFill="1" applyBorder="1" applyAlignment="1">
      <alignment vertical="center" wrapText="1"/>
    </xf>
    <xf numFmtId="0" fontId="29" fillId="5" borderId="44" xfId="5" applyFont="1" applyFill="1" applyBorder="1" applyAlignment="1">
      <alignment vertical="center" wrapText="1"/>
    </xf>
    <xf numFmtId="1" fontId="29" fillId="5" borderId="45" xfId="4" quotePrefix="1" applyNumberFormat="1" applyFont="1" applyFill="1" applyBorder="1" applyAlignment="1">
      <alignment horizontal="center" vertical="center" wrapText="1"/>
    </xf>
    <xf numFmtId="0" fontId="29" fillId="5" borderId="22" xfId="4" applyFont="1" applyFill="1" applyBorder="1" applyAlignment="1">
      <alignment vertical="center" wrapText="1"/>
    </xf>
    <xf numFmtId="0" fontId="29" fillId="5" borderId="37" xfId="5" applyFont="1" applyFill="1" applyBorder="1" applyAlignment="1">
      <alignment vertical="center" wrapText="1"/>
    </xf>
    <xf numFmtId="0" fontId="29" fillId="5" borderId="46" xfId="5" applyFont="1" applyFill="1" applyBorder="1" applyAlignment="1">
      <alignment vertical="center" wrapText="1"/>
    </xf>
    <xf numFmtId="1" fontId="29" fillId="5" borderId="32" xfId="4" quotePrefix="1" applyNumberFormat="1" applyFont="1" applyFill="1" applyBorder="1" applyAlignment="1">
      <alignment horizontal="center" vertical="center" wrapText="1"/>
    </xf>
    <xf numFmtId="0" fontId="29" fillId="5" borderId="4" xfId="4" applyFont="1" applyFill="1" applyBorder="1" applyAlignment="1">
      <alignment vertical="center" wrapText="1"/>
    </xf>
    <xf numFmtId="0" fontId="29" fillId="5" borderId="22" xfId="5" applyFont="1" applyFill="1" applyBorder="1" applyAlignment="1">
      <alignment vertical="center" wrapText="1"/>
    </xf>
    <xf numFmtId="0" fontId="29" fillId="5" borderId="35" xfId="5" applyFont="1" applyFill="1" applyBorder="1" applyAlignment="1">
      <alignment vertical="center" wrapText="1"/>
    </xf>
    <xf numFmtId="1" fontId="29" fillId="5" borderId="22" xfId="4" quotePrefix="1" applyNumberFormat="1" applyFont="1" applyFill="1" applyBorder="1" applyAlignment="1">
      <alignment horizontal="center" vertical="center" wrapText="1"/>
    </xf>
    <xf numFmtId="0" fontId="29" fillId="5" borderId="24" xfId="4" applyFont="1" applyFill="1" applyBorder="1" applyAlignment="1">
      <alignment vertical="center" wrapText="1"/>
    </xf>
    <xf numFmtId="0" fontId="29" fillId="5" borderId="13" xfId="4" applyFont="1" applyFill="1" applyBorder="1" applyAlignment="1">
      <alignment vertical="center" wrapText="1"/>
    </xf>
    <xf numFmtId="0" fontId="29" fillId="5" borderId="24" xfId="5" applyFont="1" applyFill="1" applyBorder="1" applyAlignment="1">
      <alignment vertical="center" wrapText="1"/>
    </xf>
    <xf numFmtId="0" fontId="29" fillId="5" borderId="42" xfId="5" applyFont="1" applyFill="1" applyBorder="1" applyAlignment="1">
      <alignment vertical="center" wrapText="1"/>
    </xf>
    <xf numFmtId="1" fontId="29" fillId="5" borderId="41" xfId="4" quotePrefix="1" applyNumberFormat="1" applyFont="1" applyFill="1" applyBorder="1" applyAlignment="1">
      <alignment horizontal="center" vertical="center" wrapText="1"/>
    </xf>
    <xf numFmtId="0" fontId="29" fillId="5" borderId="38" xfId="4" applyFont="1" applyFill="1" applyBorder="1" applyAlignment="1">
      <alignment vertical="center" wrapText="1"/>
    </xf>
    <xf numFmtId="0" fontId="29" fillId="5" borderId="45" xfId="4" applyFont="1" applyFill="1" applyBorder="1" applyAlignment="1">
      <alignment vertical="center" wrapText="1"/>
    </xf>
    <xf numFmtId="0" fontId="29" fillId="5" borderId="10" xfId="5" applyFont="1" applyFill="1" applyBorder="1" applyAlignment="1">
      <alignment vertical="center" wrapText="1"/>
    </xf>
    <xf numFmtId="1" fontId="29" fillId="5" borderId="48" xfId="4" quotePrefix="1" applyNumberFormat="1" applyFont="1" applyFill="1" applyBorder="1" applyAlignment="1">
      <alignment horizontal="center" vertical="center" wrapText="1"/>
    </xf>
    <xf numFmtId="0" fontId="29" fillId="5" borderId="49" xfId="4" applyFont="1" applyFill="1" applyBorder="1" applyAlignment="1">
      <alignment vertical="center" wrapText="1"/>
    </xf>
    <xf numFmtId="0" fontId="29" fillId="5" borderId="50" xfId="0" applyFont="1" applyFill="1" applyBorder="1" applyAlignment="1">
      <alignment vertical="center" wrapText="1"/>
    </xf>
    <xf numFmtId="0" fontId="29" fillId="5" borderId="49" xfId="5" applyFont="1" applyFill="1" applyBorder="1" applyAlignment="1">
      <alignment vertical="center" wrapText="1"/>
    </xf>
    <xf numFmtId="0" fontId="29" fillId="5" borderId="51" xfId="5" applyFont="1" applyFill="1" applyBorder="1" applyAlignment="1">
      <alignment vertical="center" wrapText="1"/>
    </xf>
    <xf numFmtId="1" fontId="28" fillId="3" borderId="0" xfId="5" applyNumberFormat="1" applyFont="1" applyFill="1" applyBorder="1" applyAlignment="1">
      <alignment horizontal="center"/>
    </xf>
    <xf numFmtId="1" fontId="28" fillId="3" borderId="0" xfId="5" applyNumberFormat="1" applyFont="1" applyFill="1" applyBorder="1" applyAlignment="1">
      <alignment horizontal="center" vertical="center" wrapText="1"/>
    </xf>
    <xf numFmtId="0" fontId="28" fillId="3" borderId="0" xfId="5" applyFont="1" applyFill="1" applyBorder="1" applyAlignment="1">
      <alignment vertical="center" wrapText="1"/>
    </xf>
    <xf numFmtId="0" fontId="28" fillId="3" borderId="0" xfId="5" applyFont="1" applyFill="1" applyBorder="1" applyAlignment="1">
      <alignment vertical="center"/>
    </xf>
    <xf numFmtId="0" fontId="28" fillId="3" borderId="0" xfId="5" applyFont="1" applyFill="1" applyBorder="1" applyAlignment="1">
      <alignment wrapText="1"/>
    </xf>
    <xf numFmtId="1" fontId="28" fillId="0" borderId="24" xfId="5" applyNumberFormat="1" applyFont="1" applyFill="1" applyBorder="1" applyAlignment="1">
      <alignment horizontal="center"/>
    </xf>
    <xf numFmtId="1" fontId="28" fillId="0" borderId="24" xfId="5" applyNumberFormat="1" applyFont="1" applyFill="1" applyBorder="1" applyAlignment="1">
      <alignment horizontal="center" vertical="center" wrapText="1"/>
    </xf>
    <xf numFmtId="0" fontId="28" fillId="0" borderId="24" xfId="5" applyFont="1" applyFill="1" applyBorder="1" applyAlignment="1">
      <alignment vertical="center" wrapText="1"/>
    </xf>
    <xf numFmtId="0" fontId="28" fillId="0" borderId="24" xfId="5" applyFont="1" applyFill="1" applyBorder="1" applyAlignment="1">
      <alignment vertical="center"/>
    </xf>
    <xf numFmtId="0" fontId="28" fillId="0" borderId="24" xfId="5" applyFont="1" applyFill="1" applyBorder="1"/>
    <xf numFmtId="1" fontId="28" fillId="0" borderId="22" xfId="5" applyNumberFormat="1" applyFont="1" applyFill="1" applyBorder="1" applyAlignment="1">
      <alignment horizontal="center"/>
    </xf>
    <xf numFmtId="1" fontId="28" fillId="0" borderId="22" xfId="5" applyNumberFormat="1" applyFont="1" applyFill="1" applyBorder="1" applyAlignment="1">
      <alignment horizontal="center" vertical="center" wrapText="1"/>
    </xf>
    <xf numFmtId="0" fontId="28" fillId="0" borderId="22" xfId="5" applyFont="1" applyFill="1" applyBorder="1" applyAlignment="1">
      <alignment vertical="center" wrapText="1"/>
    </xf>
    <xf numFmtId="0" fontId="28" fillId="0" borderId="22" xfId="5" applyFont="1" applyFill="1" applyBorder="1" applyAlignment="1">
      <alignment vertical="center"/>
    </xf>
    <xf numFmtId="0" fontId="30" fillId="8" borderId="0" xfId="3" applyFont="1" applyFill="1" applyBorder="1"/>
    <xf numFmtId="0" fontId="3" fillId="8" borderId="0" xfId="0" applyFont="1" applyFill="1"/>
    <xf numFmtId="0" fontId="0" fillId="15" borderId="1" xfId="0" applyFill="1" applyBorder="1"/>
    <xf numFmtId="0" fontId="0" fillId="15" borderId="3" xfId="0" applyFill="1" applyBorder="1"/>
    <xf numFmtId="0" fontId="0" fillId="7" borderId="8" xfId="0" applyFill="1" applyBorder="1"/>
    <xf numFmtId="0" fontId="0" fillId="7" borderId="10" xfId="0" applyFill="1" applyBorder="1"/>
    <xf numFmtId="0" fontId="0" fillId="7" borderId="14" xfId="0" applyFill="1" applyBorder="1"/>
    <xf numFmtId="0" fontId="0" fillId="7" borderId="16" xfId="0" applyFill="1" applyBorder="1"/>
    <xf numFmtId="0" fontId="0" fillId="7" borderId="12" xfId="0" applyFont="1" applyFill="1" applyBorder="1" applyAlignment="1">
      <alignment horizontal="left" vertical="top"/>
    </xf>
    <xf numFmtId="2" fontId="0" fillId="8" borderId="18" xfId="0" applyNumberFormat="1" applyFill="1" applyBorder="1" applyAlignment="1">
      <alignment horizontal="left" vertical="top"/>
    </xf>
    <xf numFmtId="2" fontId="0" fillId="8" borderId="13" xfId="0" applyNumberFormat="1" applyFill="1" applyBorder="1" applyAlignment="1">
      <alignment horizontal="left" vertical="top"/>
    </xf>
    <xf numFmtId="2" fontId="0" fillId="8" borderId="0" xfId="0" applyNumberFormat="1" applyFill="1" applyBorder="1" applyAlignment="1">
      <alignment horizontal="left" vertical="top"/>
    </xf>
    <xf numFmtId="0" fontId="0" fillId="8" borderId="18" xfId="0" applyFill="1" applyBorder="1" applyAlignment="1">
      <alignment horizontal="left" vertical="top"/>
    </xf>
    <xf numFmtId="0" fontId="0" fillId="8" borderId="0" xfId="0" applyFill="1" applyBorder="1" applyAlignment="1">
      <alignment horizontal="left" vertical="top"/>
    </xf>
    <xf numFmtId="0" fontId="0" fillId="0" borderId="0" xfId="0" applyAlignment="1">
      <alignment horizontal="left" vertical="top"/>
    </xf>
    <xf numFmtId="0" fontId="0" fillId="8" borderId="13" xfId="0" applyFill="1" applyBorder="1" applyAlignment="1">
      <alignment horizontal="left" vertical="top"/>
    </xf>
    <xf numFmtId="0" fontId="0" fillId="8" borderId="15" xfId="0" applyFill="1" applyBorder="1" applyAlignment="1">
      <alignment horizontal="left" vertical="top"/>
    </xf>
    <xf numFmtId="0" fontId="5" fillId="0" borderId="0" xfId="0" applyFont="1" applyAlignment="1">
      <alignment horizontal="left" vertical="top"/>
    </xf>
    <xf numFmtId="0" fontId="3" fillId="7" borderId="11"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53" xfId="0" applyFont="1" applyFill="1" applyBorder="1" applyAlignment="1">
      <alignment horizontal="left" vertical="top" wrapText="1"/>
    </xf>
    <xf numFmtId="0" fontId="0" fillId="0" borderId="0" xfId="0" applyAlignment="1">
      <alignment horizontal="left" vertical="top" wrapText="1"/>
    </xf>
    <xf numFmtId="0" fontId="0" fillId="7" borderId="54" xfId="0" applyFont="1" applyFill="1" applyBorder="1" applyAlignment="1">
      <alignment horizontal="left" vertical="top" wrapText="1"/>
    </xf>
    <xf numFmtId="0" fontId="0" fillId="7" borderId="20" xfId="0" applyFont="1" applyFill="1" applyBorder="1" applyAlignment="1">
      <alignment horizontal="left" vertical="top"/>
    </xf>
    <xf numFmtId="0" fontId="0" fillId="7" borderId="54" xfId="0" applyFont="1" applyFill="1" applyBorder="1" applyAlignment="1">
      <alignment horizontal="left" vertical="top"/>
    </xf>
    <xf numFmtId="49" fontId="0" fillId="7" borderId="54" xfId="0" applyNumberFormat="1" applyFont="1" applyFill="1" applyBorder="1" applyAlignment="1">
      <alignment horizontal="left" vertical="top"/>
    </xf>
    <xf numFmtId="0" fontId="0" fillId="7" borderId="19" xfId="0" applyFont="1" applyFill="1" applyBorder="1" applyAlignment="1">
      <alignment horizontal="left" vertical="top"/>
    </xf>
    <xf numFmtId="0" fontId="0" fillId="7" borderId="13" xfId="0" applyFont="1" applyFill="1" applyBorder="1" applyAlignment="1">
      <alignment horizontal="left" vertical="top"/>
    </xf>
    <xf numFmtId="14" fontId="0" fillId="7" borderId="12" xfId="0" applyNumberFormat="1" applyFont="1" applyFill="1" applyBorder="1" applyAlignment="1">
      <alignment horizontal="left" vertical="top"/>
    </xf>
    <xf numFmtId="0" fontId="0" fillId="7" borderId="9" xfId="0" applyFont="1" applyFill="1" applyBorder="1" applyAlignment="1">
      <alignment horizontal="left" vertical="top" wrapText="1"/>
    </xf>
    <xf numFmtId="49" fontId="0" fillId="7" borderId="12" xfId="0" applyNumberFormat="1" applyFont="1" applyFill="1" applyBorder="1" applyAlignment="1">
      <alignment horizontal="left" vertical="top"/>
    </xf>
    <xf numFmtId="0" fontId="0" fillId="7" borderId="0" xfId="0" applyFont="1" applyFill="1" applyBorder="1" applyAlignment="1">
      <alignment horizontal="left" vertical="top" wrapText="1"/>
    </xf>
    <xf numFmtId="0" fontId="0" fillId="7" borderId="8" xfId="0" applyFont="1" applyFill="1" applyBorder="1" applyAlignment="1">
      <alignment horizontal="left" vertical="top"/>
    </xf>
    <xf numFmtId="49" fontId="0" fillId="7" borderId="8" xfId="0" applyNumberFormat="1" applyFont="1" applyFill="1" applyBorder="1" applyAlignment="1">
      <alignment horizontal="left" vertical="top"/>
    </xf>
    <xf numFmtId="0" fontId="0" fillId="7" borderId="52" xfId="0" applyFont="1" applyFill="1" applyBorder="1" applyAlignment="1">
      <alignment horizontal="left" vertical="top"/>
    </xf>
    <xf numFmtId="0" fontId="0" fillId="7" borderId="9" xfId="0" applyFont="1" applyFill="1" applyBorder="1" applyAlignment="1">
      <alignment horizontal="left" vertical="top"/>
    </xf>
    <xf numFmtId="49" fontId="0" fillId="7" borderId="9" xfId="0" applyNumberFormat="1" applyFont="1" applyFill="1" applyBorder="1" applyAlignment="1">
      <alignment horizontal="left" vertical="top"/>
    </xf>
    <xf numFmtId="14" fontId="0" fillId="7" borderId="9" xfId="0" applyNumberFormat="1" applyFont="1" applyFill="1" applyBorder="1" applyAlignment="1">
      <alignment horizontal="left" vertical="top"/>
    </xf>
    <xf numFmtId="0" fontId="0" fillId="7" borderId="9" xfId="0" applyFill="1" applyBorder="1" applyAlignment="1">
      <alignment horizontal="left" vertical="top"/>
    </xf>
    <xf numFmtId="0" fontId="0" fillId="7" borderId="9" xfId="0" applyFill="1" applyBorder="1" applyAlignment="1">
      <alignment horizontal="left" vertical="top" wrapText="1"/>
    </xf>
    <xf numFmtId="14" fontId="0" fillId="7" borderId="9" xfId="0" applyNumberFormat="1" applyFill="1" applyBorder="1" applyAlignment="1">
      <alignment horizontal="left" vertical="top"/>
    </xf>
    <xf numFmtId="17" fontId="0" fillId="7" borderId="9" xfId="0" applyNumberFormat="1" applyFill="1" applyBorder="1" applyAlignment="1">
      <alignment horizontal="left" vertical="top"/>
    </xf>
    <xf numFmtId="0" fontId="22" fillId="8" borderId="0" xfId="0" applyFont="1" applyFill="1" applyAlignment="1">
      <alignment wrapText="1"/>
    </xf>
    <xf numFmtId="0" fontId="23" fillId="8" borderId="0" xfId="0" applyFont="1" applyFill="1" applyAlignment="1">
      <alignment wrapText="1"/>
    </xf>
    <xf numFmtId="0" fontId="0" fillId="0" borderId="0" xfId="0" applyAlignment="1">
      <alignment wrapText="1"/>
    </xf>
    <xf numFmtId="0" fontId="0" fillId="8" borderId="18" xfId="0" applyFill="1" applyBorder="1" applyAlignment="1">
      <alignment horizontal="left" vertical="top"/>
    </xf>
    <xf numFmtId="0" fontId="0" fillId="8" borderId="0" xfId="0" applyFill="1" applyAlignment="1">
      <alignment horizontal="left" vertical="top"/>
    </xf>
    <xf numFmtId="0" fontId="25" fillId="14" borderId="23" xfId="0" applyFont="1" applyFill="1" applyBorder="1" applyAlignment="1">
      <alignment horizontal="left" vertical="top" wrapText="1"/>
    </xf>
    <xf numFmtId="0" fontId="25" fillId="14" borderId="28" xfId="0" applyFont="1" applyFill="1" applyBorder="1" applyAlignment="1">
      <alignment horizontal="left" vertical="top" wrapText="1"/>
    </xf>
    <xf numFmtId="0" fontId="25" fillId="5" borderId="23" xfId="0" applyFont="1" applyFill="1" applyBorder="1" applyAlignment="1">
      <alignment horizontal="left" vertical="top" wrapText="1"/>
    </xf>
    <xf numFmtId="0" fontId="25" fillId="5" borderId="28" xfId="0" applyFont="1" applyFill="1" applyBorder="1" applyAlignment="1">
      <alignment horizontal="left" vertical="top" wrapText="1"/>
    </xf>
    <xf numFmtId="0" fontId="25" fillId="5" borderId="47" xfId="0" applyFont="1" applyFill="1" applyBorder="1" applyAlignment="1">
      <alignment horizontal="left" vertical="top" wrapText="1"/>
    </xf>
    <xf numFmtId="0" fontId="25" fillId="10" borderId="23" xfId="0" applyFont="1" applyFill="1" applyBorder="1" applyAlignment="1">
      <alignment vertical="top" wrapText="1"/>
    </xf>
    <xf numFmtId="0" fontId="25" fillId="10" borderId="28" xfId="0" applyFont="1" applyFill="1" applyBorder="1" applyAlignment="1">
      <alignment vertical="top" wrapText="1"/>
    </xf>
    <xf numFmtId="0" fontId="25" fillId="11" borderId="23" xfId="0" applyFont="1" applyFill="1" applyBorder="1" applyAlignment="1">
      <alignment vertical="top" wrapText="1"/>
    </xf>
    <xf numFmtId="0" fontId="25" fillId="11" borderId="28" xfId="0" applyFont="1" applyFill="1" applyBorder="1" applyAlignment="1">
      <alignment vertical="top" wrapText="1"/>
    </xf>
    <xf numFmtId="0" fontId="25" fillId="7" borderId="23" xfId="0" applyFont="1" applyFill="1" applyBorder="1" applyAlignment="1">
      <alignment vertical="top" wrapText="1"/>
    </xf>
    <xf numFmtId="0" fontId="25" fillId="7" borderId="28" xfId="0" applyFont="1" applyFill="1" applyBorder="1" applyAlignment="1">
      <alignment vertical="top" wrapText="1"/>
    </xf>
    <xf numFmtId="0" fontId="25" fillId="12" borderId="23" xfId="4" applyFont="1" applyFill="1" applyBorder="1" applyAlignment="1">
      <alignment vertical="top" wrapText="1"/>
    </xf>
    <xf numFmtId="0" fontId="25" fillId="12" borderId="28" xfId="4" applyFont="1" applyFill="1" applyBorder="1" applyAlignment="1">
      <alignment vertical="top" wrapText="1"/>
    </xf>
    <xf numFmtId="0" fontId="25" fillId="13" borderId="28" xfId="4" applyFont="1" applyFill="1" applyBorder="1" applyAlignment="1">
      <alignment vertical="top" wrapText="1"/>
    </xf>
    <xf numFmtId="0" fontId="25" fillId="6" borderId="23" xfId="4" applyFont="1" applyFill="1" applyBorder="1" applyAlignment="1">
      <alignment vertical="top" wrapText="1"/>
    </xf>
    <xf numFmtId="0" fontId="25" fillId="6" borderId="28" xfId="4" applyFont="1" applyFill="1" applyBorder="1" applyAlignment="1">
      <alignment vertical="top" wrapText="1"/>
    </xf>
  </cellXfs>
  <cellStyles count="6">
    <cellStyle name="Hyperlink" xfId="3" builtinId="8"/>
    <cellStyle name="Komma 2" xfId="1"/>
    <cellStyle name="Standaard" xfId="0" builtinId="0"/>
    <cellStyle name="Standaard_~0500975" xfId="5"/>
    <cellStyle name="Standaard_Inkooppakketten def" xfId="4"/>
    <cellStyle name="Valuta 2" xfId="2"/>
  </cellStyles>
  <dxfs count="4">
    <dxf>
      <fill>
        <patternFill>
          <fgColor indexed="64"/>
          <bgColor theme="7" tint="0.79998168889431442"/>
        </patternFill>
      </fill>
    </dxf>
    <dxf>
      <fill>
        <patternFill>
          <fgColor indexed="64"/>
          <bgColor theme="7" tint="0.79998168889431442"/>
        </patternFill>
      </fill>
    </dxf>
    <dxf>
      <fill>
        <patternFill>
          <fgColor indexed="64"/>
          <bgColor theme="7" tint="0.79998168889431442"/>
        </patternFill>
      </fill>
    </dxf>
    <dxf>
      <font>
        <strike val="0"/>
        <outline val="0"/>
        <shadow val="0"/>
        <u val="none"/>
        <vertAlign val="baseline"/>
        <sz val="11"/>
        <color theme="4" tint="-0.249977111117893"/>
        <name val="Calibri"/>
        <scheme val="minor"/>
      </font>
      <fill>
        <patternFill patternType="solid">
          <fgColor indexed="64"/>
          <bgColor theme="7"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417136</xdr:colOff>
      <xdr:row>21</xdr:row>
      <xdr:rowOff>104775</xdr:rowOff>
    </xdr:from>
    <xdr:to>
      <xdr:col>22</xdr:col>
      <xdr:colOff>15240</xdr:colOff>
      <xdr:row>26</xdr:row>
      <xdr:rowOff>11430</xdr:rowOff>
    </xdr:to>
    <xdr:pic>
      <xdr:nvPicPr>
        <xdr:cNvPr id="4" name="Afbeelding 2">
          <a:extLst>
            <a:ext uri="{FF2B5EF4-FFF2-40B4-BE49-F238E27FC236}">
              <a16:creationId xmlns:a16="http://schemas.microsoft.com/office/drawing/2014/main" id="{92272DE6-ADF3-4454-BB63-7C538091CEA6}"/>
            </a:ext>
          </a:extLst>
        </xdr:cNvPr>
        <xdr:cNvPicPr>
          <a:picLocks noChangeAspect="1"/>
        </xdr:cNvPicPr>
      </xdr:nvPicPr>
      <xdr:blipFill>
        <a:blip xmlns:r="http://schemas.openxmlformats.org/officeDocument/2006/relationships" r:embed="rId1"/>
        <a:stretch>
          <a:fillRect/>
        </a:stretch>
      </xdr:blipFill>
      <xdr:spPr>
        <a:xfrm>
          <a:off x="8951536" y="5143500"/>
          <a:ext cx="4478714" cy="1276350"/>
        </a:xfrm>
        <a:prstGeom prst="rect">
          <a:avLst/>
        </a:prstGeom>
      </xdr:spPr>
    </xdr:pic>
    <xdr:clientData/>
  </xdr:twoCellAnchor>
  <xdr:twoCellAnchor editAs="oneCell">
    <xdr:from>
      <xdr:col>14</xdr:col>
      <xdr:colOff>361950</xdr:colOff>
      <xdr:row>2</xdr:row>
      <xdr:rowOff>95250</xdr:rowOff>
    </xdr:from>
    <xdr:to>
      <xdr:col>19</xdr:col>
      <xdr:colOff>171450</xdr:colOff>
      <xdr:row>6</xdr:row>
      <xdr:rowOff>180975</xdr:rowOff>
    </xdr:to>
    <xdr:pic>
      <xdr:nvPicPr>
        <xdr:cNvPr id="8" name="Afbeelding 7" descr="Waterschap Hunze en Aa's | Data overhei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01125" y="485775"/>
          <a:ext cx="2857500"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1" displayName="Tabel1" ref="A4:B42" totalsRowShown="0" headerRowDxfId="3" dataDxfId="2">
  <autoFilter ref="A4:B42">
    <filterColumn colId="0" hiddenButton="1"/>
    <filterColumn colId="1" hiddenButton="1"/>
  </autoFilter>
  <tableColumns count="2">
    <tableColumn id="1" name="Kolom1" dataDxfId="1"/>
    <tableColumn id="2" name="Kolom2" dataDxfId="0"/>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showGridLines="0" workbookViewId="0">
      <selection activeCell="C25" sqref="C25"/>
    </sheetView>
  </sheetViews>
  <sheetFormatPr defaultRowHeight="15"/>
  <cols>
    <col min="2" max="2" width="9.140625" style="1"/>
    <col min="3" max="3" width="10.7109375" bestFit="1" customWidth="1"/>
  </cols>
  <sheetData>
    <row r="1" spans="2:23" s="1" customFormat="1" ht="15.75" thickBot="1"/>
    <row r="2" spans="2:23">
      <c r="B2" s="10"/>
      <c r="C2" s="11"/>
      <c r="D2" s="11"/>
      <c r="E2" s="11"/>
      <c r="F2" s="11"/>
      <c r="G2" s="11"/>
      <c r="H2" s="11"/>
      <c r="I2" s="11"/>
      <c r="J2" s="11"/>
      <c r="K2" s="11"/>
      <c r="L2" s="11"/>
      <c r="M2" s="11"/>
      <c r="N2" s="11"/>
      <c r="O2" s="11"/>
      <c r="P2" s="11"/>
      <c r="Q2" s="11"/>
      <c r="R2" s="11"/>
      <c r="S2" s="11"/>
      <c r="T2" s="11"/>
      <c r="U2" s="11"/>
      <c r="V2" s="11"/>
      <c r="W2" s="12"/>
    </row>
    <row r="3" spans="2:23">
      <c r="B3" s="13"/>
      <c r="C3" s="14"/>
      <c r="D3" s="14"/>
      <c r="E3" s="14"/>
      <c r="F3" s="14"/>
      <c r="G3" s="14"/>
      <c r="H3" s="14"/>
      <c r="I3" s="14"/>
      <c r="J3" s="14"/>
      <c r="K3" s="14"/>
      <c r="L3" s="14"/>
      <c r="M3" s="14"/>
      <c r="N3" s="14"/>
      <c r="O3" s="14"/>
      <c r="P3" s="14"/>
      <c r="Q3" s="14"/>
      <c r="R3" s="14"/>
      <c r="S3" s="14"/>
      <c r="T3" s="14"/>
      <c r="U3" s="14"/>
      <c r="V3" s="14"/>
      <c r="W3" s="15"/>
    </row>
    <row r="4" spans="2:23" ht="46.5">
      <c r="B4" s="13"/>
      <c r="C4" s="16" t="s">
        <v>16</v>
      </c>
      <c r="D4" s="14"/>
      <c r="E4" s="14"/>
      <c r="F4" s="14"/>
      <c r="G4" s="14"/>
      <c r="H4" s="14"/>
      <c r="I4" s="14"/>
      <c r="J4" s="14"/>
      <c r="K4" s="14"/>
      <c r="L4" s="14"/>
      <c r="M4" s="14"/>
      <c r="N4" s="14"/>
      <c r="O4" s="14"/>
      <c r="P4" s="17"/>
      <c r="R4" s="18"/>
      <c r="S4" s="14"/>
      <c r="T4" s="14"/>
      <c r="U4" s="14"/>
      <c r="V4" s="14"/>
      <c r="W4" s="15"/>
    </row>
    <row r="5" spans="2:23" ht="15.75">
      <c r="B5" s="13"/>
      <c r="C5" s="19"/>
      <c r="D5" s="14"/>
      <c r="E5" s="14"/>
      <c r="F5" s="14"/>
      <c r="G5" s="14"/>
      <c r="H5" s="14"/>
      <c r="I5" s="14"/>
      <c r="J5" s="14"/>
      <c r="K5" s="14"/>
      <c r="L5" s="14"/>
      <c r="M5" s="14"/>
      <c r="N5" s="14"/>
      <c r="O5" s="14"/>
      <c r="P5" s="14"/>
      <c r="Q5" s="14"/>
      <c r="R5" s="14"/>
      <c r="S5" s="14"/>
      <c r="T5" s="14"/>
      <c r="U5" s="14"/>
      <c r="V5" s="14"/>
      <c r="W5" s="15"/>
    </row>
    <row r="6" spans="2:23" ht="15.75">
      <c r="B6" s="13"/>
      <c r="C6" s="19"/>
      <c r="D6" s="14"/>
      <c r="E6" s="14"/>
      <c r="F6" s="14"/>
      <c r="G6" s="14"/>
      <c r="H6" s="20"/>
      <c r="I6" s="14"/>
      <c r="J6" s="14"/>
      <c r="K6" s="14"/>
      <c r="L6" s="14"/>
      <c r="M6" s="14"/>
      <c r="N6" s="14"/>
      <c r="O6" s="14"/>
      <c r="P6" s="14"/>
      <c r="Q6" s="14"/>
      <c r="R6" s="14"/>
      <c r="S6" s="14"/>
      <c r="T6" s="14"/>
      <c r="U6" s="14"/>
      <c r="V6" s="14"/>
      <c r="W6" s="15"/>
    </row>
    <row r="7" spans="2:23" ht="15.75">
      <c r="B7" s="13"/>
      <c r="C7" s="19"/>
      <c r="D7" s="14"/>
      <c r="E7" s="14"/>
      <c r="F7" s="14"/>
      <c r="G7" s="14"/>
      <c r="H7" s="14"/>
      <c r="I7" s="14"/>
      <c r="J7" s="14"/>
      <c r="K7" s="14"/>
      <c r="L7" s="14"/>
      <c r="M7" s="14"/>
      <c r="N7" s="14"/>
      <c r="O7" s="14"/>
      <c r="P7" s="14"/>
      <c r="Q7" s="14"/>
      <c r="R7" s="14"/>
      <c r="S7" s="14"/>
      <c r="T7" s="14"/>
      <c r="U7" s="14"/>
      <c r="V7" s="14"/>
      <c r="W7" s="15"/>
    </row>
    <row r="8" spans="2:23" ht="21">
      <c r="B8" s="13"/>
      <c r="C8" s="20"/>
      <c r="D8" s="21"/>
      <c r="E8" s="21"/>
      <c r="F8" s="21"/>
      <c r="G8" s="21"/>
      <c r="H8" s="21"/>
      <c r="I8" s="21"/>
      <c r="J8" s="21"/>
      <c r="K8" s="14"/>
      <c r="L8" s="14"/>
      <c r="M8" s="14"/>
      <c r="N8" s="14"/>
      <c r="O8" s="14"/>
      <c r="P8" s="14"/>
      <c r="Q8" s="14"/>
      <c r="R8" s="14"/>
      <c r="S8" s="14"/>
      <c r="T8" s="14"/>
      <c r="U8" s="14"/>
      <c r="V8" s="14"/>
      <c r="W8" s="15"/>
    </row>
    <row r="9" spans="2:23" ht="21">
      <c r="B9" s="13"/>
      <c r="C9" s="22"/>
      <c r="D9" s="21"/>
      <c r="E9" s="21"/>
      <c r="F9" s="21"/>
      <c r="G9" s="21"/>
      <c r="H9" s="21"/>
      <c r="I9" s="21"/>
      <c r="J9" s="21"/>
      <c r="K9" s="14"/>
      <c r="L9" s="14"/>
      <c r="M9" s="14"/>
      <c r="N9" s="14"/>
      <c r="O9" s="14"/>
      <c r="P9" s="14"/>
      <c r="Q9" s="14"/>
      <c r="R9" s="14"/>
      <c r="S9" s="14"/>
      <c r="T9" s="14"/>
      <c r="U9" s="14"/>
      <c r="V9" s="14"/>
      <c r="W9" s="15"/>
    </row>
    <row r="10" spans="2:23">
      <c r="B10" s="13"/>
      <c r="C10" s="14"/>
      <c r="D10" s="14"/>
      <c r="E10" s="14"/>
      <c r="F10" s="14"/>
      <c r="G10" s="14"/>
      <c r="H10" s="14"/>
      <c r="I10" s="14"/>
      <c r="J10" s="14"/>
      <c r="K10" s="14"/>
      <c r="L10" s="14"/>
      <c r="M10" s="14"/>
      <c r="N10" s="14"/>
      <c r="O10" s="14"/>
      <c r="P10" s="14"/>
      <c r="Q10" s="14"/>
      <c r="R10" s="14"/>
      <c r="S10" s="14"/>
      <c r="T10" s="14"/>
      <c r="U10" s="14"/>
      <c r="V10" s="14"/>
      <c r="W10" s="15"/>
    </row>
    <row r="11" spans="2:23">
      <c r="B11" s="13"/>
      <c r="C11" s="267" t="s">
        <v>553</v>
      </c>
      <c r="D11" s="268"/>
      <c r="E11" s="268"/>
      <c r="F11" s="268"/>
      <c r="G11" s="268"/>
      <c r="H11" s="268"/>
      <c r="I11" s="268"/>
      <c r="J11" s="268"/>
      <c r="K11" s="268"/>
      <c r="L11" s="268"/>
      <c r="M11" s="268"/>
      <c r="N11" s="268"/>
      <c r="O11" s="268"/>
      <c r="P11" s="268"/>
      <c r="Q11" s="268"/>
      <c r="R11" s="268"/>
      <c r="S11" s="268"/>
      <c r="T11" s="14"/>
      <c r="U11" s="14"/>
      <c r="V11" s="14"/>
      <c r="W11" s="15"/>
    </row>
    <row r="12" spans="2:23">
      <c r="B12" s="13"/>
      <c r="C12" s="268"/>
      <c r="D12" s="268"/>
      <c r="E12" s="268"/>
      <c r="F12" s="268"/>
      <c r="G12" s="268"/>
      <c r="H12" s="268"/>
      <c r="I12" s="268"/>
      <c r="J12" s="268"/>
      <c r="K12" s="268"/>
      <c r="L12" s="268"/>
      <c r="M12" s="268"/>
      <c r="N12" s="268"/>
      <c r="O12" s="268"/>
      <c r="P12" s="268"/>
      <c r="Q12" s="268"/>
      <c r="R12" s="268"/>
      <c r="S12" s="268"/>
      <c r="T12" s="14"/>
      <c r="U12" s="14"/>
      <c r="V12" s="14"/>
      <c r="W12" s="15"/>
    </row>
    <row r="13" spans="2:23">
      <c r="B13" s="13"/>
      <c r="C13" s="269"/>
      <c r="D13" s="269"/>
      <c r="E13" s="269"/>
      <c r="F13" s="269"/>
      <c r="G13" s="269"/>
      <c r="H13" s="269"/>
      <c r="I13" s="269"/>
      <c r="J13" s="269"/>
      <c r="K13" s="269"/>
      <c r="L13" s="269"/>
      <c r="M13" s="269"/>
      <c r="N13" s="269"/>
      <c r="O13" s="269"/>
      <c r="P13" s="269"/>
      <c r="Q13" s="269"/>
      <c r="R13" s="269"/>
      <c r="S13" s="269"/>
      <c r="T13" s="14"/>
      <c r="U13" s="14"/>
      <c r="V13" s="14"/>
      <c r="W13" s="15"/>
    </row>
    <row r="14" spans="2:23">
      <c r="B14" s="13"/>
      <c r="C14" s="269"/>
      <c r="D14" s="269"/>
      <c r="E14" s="269"/>
      <c r="F14" s="269"/>
      <c r="G14" s="269"/>
      <c r="H14" s="269"/>
      <c r="I14" s="269"/>
      <c r="J14" s="269"/>
      <c r="K14" s="269"/>
      <c r="L14" s="269"/>
      <c r="M14" s="269"/>
      <c r="N14" s="269"/>
      <c r="O14" s="269"/>
      <c r="P14" s="269"/>
      <c r="Q14" s="269"/>
      <c r="R14" s="269"/>
      <c r="S14" s="269"/>
      <c r="T14" s="14"/>
      <c r="U14" s="14"/>
      <c r="V14" s="14"/>
      <c r="W14" s="15"/>
    </row>
    <row r="15" spans="2:23">
      <c r="B15" s="13"/>
      <c r="C15" s="14"/>
      <c r="D15" s="14"/>
      <c r="E15" s="14"/>
      <c r="F15" s="14"/>
      <c r="G15" s="14"/>
      <c r="H15" s="14"/>
      <c r="I15" s="14"/>
      <c r="J15" s="14"/>
      <c r="K15" s="14"/>
      <c r="L15" s="14"/>
      <c r="M15" s="14"/>
      <c r="N15" s="14"/>
      <c r="O15" s="14"/>
      <c r="P15" s="14"/>
      <c r="Q15" s="14"/>
      <c r="R15" s="14"/>
      <c r="S15" s="14"/>
      <c r="T15" s="14"/>
      <c r="U15" s="14"/>
      <c r="V15" s="14"/>
      <c r="W15" s="15"/>
    </row>
    <row r="16" spans="2:23">
      <c r="B16" s="13"/>
      <c r="C16" s="223" t="s">
        <v>569</v>
      </c>
      <c r="D16" s="14"/>
      <c r="E16" s="14"/>
      <c r="F16" s="14"/>
      <c r="G16" s="14"/>
      <c r="H16" s="14"/>
      <c r="I16" s="14"/>
      <c r="J16" s="14"/>
      <c r="K16" s="14"/>
      <c r="L16" s="14"/>
      <c r="M16" s="14"/>
      <c r="N16" s="14"/>
      <c r="O16" s="14"/>
      <c r="P16" s="14"/>
      <c r="Q16" s="14"/>
      <c r="R16" s="14"/>
      <c r="S16" s="14"/>
      <c r="T16" s="14"/>
      <c r="U16" s="14"/>
      <c r="V16" s="14"/>
      <c r="W16" s="15"/>
    </row>
    <row r="17" spans="2:23">
      <c r="B17" s="13"/>
      <c r="C17" s="14"/>
      <c r="D17" s="14"/>
      <c r="E17" s="14"/>
      <c r="F17" s="14"/>
      <c r="G17" s="14"/>
      <c r="H17" s="14"/>
      <c r="I17" s="14"/>
      <c r="J17" s="14"/>
      <c r="K17" s="14"/>
      <c r="L17" s="14"/>
      <c r="M17" s="14"/>
      <c r="N17" s="14"/>
      <c r="O17" s="14"/>
      <c r="P17" s="14"/>
      <c r="Q17" s="14"/>
      <c r="R17" s="14"/>
      <c r="S17" s="14"/>
      <c r="T17" s="14"/>
      <c r="U17" s="14"/>
      <c r="V17" s="14"/>
      <c r="W17" s="15"/>
    </row>
    <row r="18" spans="2:23">
      <c r="B18" s="13"/>
      <c r="C18" s="224" t="s">
        <v>577</v>
      </c>
      <c r="D18" s="14"/>
      <c r="E18" s="14"/>
      <c r="F18" s="14"/>
      <c r="G18" s="14"/>
      <c r="H18" s="14"/>
      <c r="I18" s="14"/>
      <c r="J18" s="14"/>
      <c r="K18" s="14"/>
      <c r="L18" s="14"/>
      <c r="M18" s="14"/>
      <c r="N18" s="14"/>
      <c r="O18" s="14"/>
      <c r="P18" s="14"/>
      <c r="Q18" s="14"/>
      <c r="R18" s="14"/>
      <c r="S18" s="14"/>
      <c r="T18" s="14"/>
      <c r="U18" s="14"/>
      <c r="V18" s="14"/>
      <c r="W18" s="15"/>
    </row>
    <row r="19" spans="2:23">
      <c r="B19" s="13"/>
      <c r="C19" s="14"/>
      <c r="D19" s="14"/>
      <c r="E19" s="14"/>
      <c r="F19" s="14"/>
      <c r="G19" s="14"/>
      <c r="H19" s="14"/>
      <c r="I19" s="14"/>
      <c r="J19" s="14"/>
      <c r="K19" s="14"/>
      <c r="L19" s="14"/>
      <c r="M19" s="14"/>
      <c r="N19" s="14"/>
      <c r="O19" s="14"/>
      <c r="P19" s="14"/>
      <c r="Q19" s="14"/>
      <c r="R19" s="14"/>
      <c r="S19" s="14"/>
      <c r="T19" s="14"/>
      <c r="U19" s="14"/>
      <c r="V19" s="14"/>
      <c r="W19" s="15"/>
    </row>
    <row r="20" spans="2:23">
      <c r="B20" s="13"/>
      <c r="C20" s="14"/>
      <c r="D20" s="14"/>
      <c r="E20" s="14"/>
      <c r="F20" s="14"/>
      <c r="G20" s="14"/>
      <c r="H20" s="14"/>
      <c r="I20" s="14"/>
      <c r="J20" s="14"/>
      <c r="K20" s="14"/>
      <c r="L20" s="14"/>
      <c r="M20" s="14"/>
      <c r="N20" s="14"/>
      <c r="O20" s="14"/>
      <c r="P20" s="14"/>
      <c r="Q20" s="14"/>
      <c r="R20" s="14"/>
      <c r="S20" s="14"/>
      <c r="T20" s="14"/>
      <c r="U20" s="14"/>
      <c r="V20" s="14"/>
      <c r="W20" s="15"/>
    </row>
    <row r="21" spans="2:23">
      <c r="B21" s="13"/>
      <c r="C21" s="14"/>
      <c r="D21" s="14"/>
      <c r="E21" s="14"/>
      <c r="F21" s="14"/>
      <c r="G21" s="14"/>
      <c r="H21" s="14"/>
      <c r="I21" s="14"/>
      <c r="J21" s="14"/>
      <c r="K21" s="14"/>
      <c r="L21" s="14"/>
      <c r="M21" s="14"/>
      <c r="N21" s="14"/>
      <c r="O21" s="14"/>
      <c r="P21" s="14"/>
      <c r="Q21" s="14"/>
      <c r="R21" s="14"/>
      <c r="S21" s="14"/>
      <c r="T21" s="14"/>
      <c r="U21" s="14"/>
      <c r="V21" s="14"/>
      <c r="W21" s="15"/>
    </row>
    <row r="22" spans="2:23">
      <c r="B22" s="13"/>
      <c r="C22" s="14"/>
      <c r="D22" s="14"/>
      <c r="E22" s="14"/>
      <c r="F22" s="14"/>
      <c r="G22" s="14"/>
      <c r="H22" s="14"/>
      <c r="I22" s="14"/>
      <c r="J22" s="14"/>
      <c r="K22" s="14"/>
      <c r="L22" s="14"/>
      <c r="M22" s="14"/>
      <c r="N22" s="14"/>
      <c r="O22" s="14"/>
      <c r="P22" s="14"/>
      <c r="Q22" s="14"/>
      <c r="R22" s="14"/>
      <c r="S22" s="14"/>
      <c r="T22" s="14"/>
      <c r="U22" s="14"/>
      <c r="V22" s="14"/>
      <c r="W22" s="15"/>
    </row>
    <row r="23" spans="2:23" ht="31.5">
      <c r="B23" s="13"/>
      <c r="C23" s="23" t="s">
        <v>24</v>
      </c>
      <c r="D23" s="14"/>
      <c r="E23" s="14"/>
      <c r="F23" s="14"/>
      <c r="G23" s="14"/>
      <c r="H23" s="14"/>
      <c r="I23" s="14"/>
      <c r="J23" s="14"/>
      <c r="K23" s="14"/>
      <c r="L23" s="14"/>
      <c r="M23" s="14"/>
      <c r="N23" s="14"/>
      <c r="O23" s="14"/>
      <c r="P23" s="14"/>
      <c r="Q23" s="14"/>
      <c r="R23" s="14"/>
      <c r="S23" s="14"/>
      <c r="T23" s="14"/>
      <c r="U23" s="14"/>
      <c r="V23" s="14"/>
      <c r="W23" s="15"/>
    </row>
    <row r="24" spans="2:23" ht="31.5">
      <c r="B24" s="13"/>
      <c r="C24" s="23">
        <v>2024</v>
      </c>
      <c r="D24" s="14"/>
      <c r="E24" s="14"/>
      <c r="F24" s="14"/>
      <c r="G24" s="14"/>
      <c r="H24" s="14"/>
      <c r="I24" s="14"/>
      <c r="J24" s="14"/>
      <c r="K24" s="14"/>
      <c r="L24" s="14"/>
      <c r="M24" s="14"/>
      <c r="N24" s="14"/>
      <c r="O24" s="14"/>
      <c r="P24" s="14"/>
      <c r="Q24" s="14"/>
      <c r="R24" s="14"/>
      <c r="S24" s="14"/>
      <c r="T24" s="14"/>
      <c r="U24" s="14"/>
      <c r="V24" s="14"/>
      <c r="W24" s="15"/>
    </row>
    <row r="25" spans="2:23">
      <c r="B25" s="13"/>
      <c r="C25" s="24">
        <f ca="1">TODAY()</f>
        <v>45323</v>
      </c>
      <c r="D25" s="14"/>
      <c r="E25" s="14"/>
      <c r="F25" s="14"/>
      <c r="G25" s="14"/>
      <c r="H25" s="14"/>
      <c r="I25" s="14"/>
      <c r="J25" s="14"/>
      <c r="K25" s="14"/>
      <c r="L25" s="14"/>
      <c r="M25" s="14"/>
      <c r="N25" s="14"/>
      <c r="O25" s="14"/>
      <c r="P25" s="14"/>
      <c r="Q25" s="14"/>
      <c r="R25" s="14"/>
      <c r="S25" s="14"/>
      <c r="T25" s="14"/>
      <c r="U25" s="14"/>
      <c r="V25" s="14"/>
      <c r="W25" s="15"/>
    </row>
    <row r="26" spans="2:23">
      <c r="B26" s="13"/>
      <c r="C26" s="14"/>
      <c r="D26" s="14"/>
      <c r="E26" s="14"/>
      <c r="F26" s="14"/>
      <c r="G26" s="14"/>
      <c r="H26" s="14"/>
      <c r="I26" s="14"/>
      <c r="J26" s="14"/>
      <c r="K26" s="14"/>
      <c r="L26" s="14"/>
      <c r="M26" s="14"/>
      <c r="N26" s="14"/>
      <c r="O26" s="14"/>
      <c r="P26" s="14"/>
      <c r="Q26" s="14"/>
      <c r="R26" s="14"/>
      <c r="S26" s="14"/>
      <c r="T26" s="14"/>
      <c r="U26" s="14"/>
      <c r="V26" s="14"/>
      <c r="W26" s="15"/>
    </row>
    <row r="27" spans="2:23">
      <c r="B27" s="13"/>
      <c r="C27" s="14"/>
      <c r="D27" s="14"/>
      <c r="E27" s="14"/>
      <c r="F27" s="14"/>
      <c r="G27" s="14"/>
      <c r="H27" s="14"/>
      <c r="I27" s="14"/>
      <c r="J27" s="14"/>
      <c r="K27" s="14"/>
      <c r="L27" s="14"/>
      <c r="M27" s="14"/>
      <c r="N27" s="14"/>
      <c r="O27" s="14"/>
      <c r="P27" s="14"/>
      <c r="Q27" s="14"/>
      <c r="R27" s="14"/>
      <c r="S27" s="14"/>
      <c r="T27" s="14"/>
      <c r="U27" s="14"/>
      <c r="V27" s="14"/>
      <c r="W27" s="15"/>
    </row>
    <row r="28" spans="2:23">
      <c r="B28" s="13"/>
      <c r="C28" s="14"/>
      <c r="D28" s="14"/>
      <c r="E28" s="14"/>
      <c r="F28" s="14"/>
      <c r="G28" s="14"/>
      <c r="H28" s="14"/>
      <c r="I28" s="14"/>
      <c r="J28" s="14"/>
      <c r="K28" s="14"/>
      <c r="L28" s="14"/>
      <c r="M28" s="14"/>
      <c r="N28" s="14"/>
      <c r="O28" s="14"/>
      <c r="P28" s="14"/>
      <c r="Q28" s="14"/>
      <c r="R28" s="14"/>
      <c r="S28" s="14"/>
      <c r="T28" s="14"/>
      <c r="U28" s="14"/>
      <c r="V28" s="14"/>
      <c r="W28" s="15"/>
    </row>
    <row r="29" spans="2:23">
      <c r="B29" s="13"/>
      <c r="C29" s="14"/>
      <c r="D29" s="14"/>
      <c r="E29" s="14"/>
      <c r="F29" s="14"/>
      <c r="G29" s="14"/>
      <c r="H29" s="14"/>
      <c r="I29" s="14"/>
      <c r="J29" s="14"/>
      <c r="K29" s="14"/>
      <c r="L29" s="14"/>
      <c r="M29" s="14"/>
      <c r="N29" s="14"/>
      <c r="O29" s="14"/>
      <c r="P29" s="14"/>
      <c r="Q29" s="14"/>
      <c r="R29" s="14"/>
      <c r="S29" s="14"/>
      <c r="T29" s="14"/>
      <c r="U29" s="14"/>
      <c r="V29" s="14"/>
      <c r="W29" s="15"/>
    </row>
    <row r="30" spans="2:23">
      <c r="B30" s="13"/>
      <c r="C30" s="14"/>
      <c r="D30" s="14"/>
      <c r="E30" s="14"/>
      <c r="F30" s="14"/>
      <c r="G30" s="14"/>
      <c r="H30" s="14"/>
      <c r="I30" s="14"/>
      <c r="J30" s="14"/>
      <c r="K30" s="14"/>
      <c r="L30" s="14"/>
      <c r="M30" s="14"/>
      <c r="N30" s="14"/>
      <c r="O30" s="14"/>
      <c r="P30" s="14"/>
      <c r="Q30" s="14"/>
      <c r="R30" s="14"/>
      <c r="S30" s="14"/>
      <c r="T30" s="14"/>
      <c r="U30" s="14"/>
      <c r="V30" s="14"/>
      <c r="W30" s="15"/>
    </row>
    <row r="31" spans="2:23" ht="15.75" thickBot="1">
      <c r="B31" s="25"/>
      <c r="C31" s="26"/>
      <c r="D31" s="26"/>
      <c r="E31" s="26"/>
      <c r="F31" s="26"/>
      <c r="G31" s="26"/>
      <c r="H31" s="26"/>
      <c r="I31" s="26"/>
      <c r="J31" s="26"/>
      <c r="K31" s="26"/>
      <c r="L31" s="26"/>
      <c r="M31" s="26"/>
      <c r="N31" s="26"/>
      <c r="O31" s="26"/>
      <c r="P31" s="26"/>
      <c r="Q31" s="26"/>
      <c r="R31" s="26"/>
      <c r="S31" s="26"/>
      <c r="T31" s="26"/>
      <c r="U31" s="26"/>
      <c r="V31" s="26"/>
      <c r="W31" s="27"/>
    </row>
  </sheetData>
  <mergeCells count="1">
    <mergeCell ref="C11:S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2"/>
  <sheetViews>
    <sheetView showGridLines="0" workbookViewId="0">
      <selection activeCell="B40" sqref="B40"/>
    </sheetView>
  </sheetViews>
  <sheetFormatPr defaultRowHeight="15"/>
  <cols>
    <col min="1" max="1" width="42.85546875" customWidth="1"/>
    <col min="2" max="2" width="171.42578125" customWidth="1"/>
    <col min="3" max="3" width="0.28515625" hidden="1" customWidth="1"/>
  </cols>
  <sheetData>
    <row r="2" spans="1:3" ht="31.5">
      <c r="A2" s="33" t="s">
        <v>4</v>
      </c>
    </row>
    <row r="3" spans="1:3" ht="23.25">
      <c r="A3" s="34" t="s">
        <v>16</v>
      </c>
    </row>
    <row r="4" spans="1:3" ht="18.75" hidden="1">
      <c r="A4" s="5" t="s">
        <v>17</v>
      </c>
      <c r="B4" s="4" t="s">
        <v>18</v>
      </c>
    </row>
    <row r="5" spans="1:3" ht="50.25" hidden="1" customHeight="1">
      <c r="A5" s="9"/>
      <c r="B5" s="9"/>
      <c r="C5" s="7"/>
    </row>
    <row r="6" spans="1:3" ht="36.75" hidden="1" customHeight="1">
      <c r="A6" s="9"/>
      <c r="B6" s="8"/>
      <c r="C6" s="7"/>
    </row>
    <row r="7" spans="1:3" ht="18.75" hidden="1">
      <c r="A7" s="5"/>
      <c r="B7" s="4"/>
    </row>
    <row r="8" spans="1:3" ht="18.75" hidden="1">
      <c r="A8" s="6"/>
      <c r="B8" s="2"/>
    </row>
    <row r="9" spans="1:3" ht="18.75" hidden="1">
      <c r="A9" s="6"/>
      <c r="B9" s="3"/>
    </row>
    <row r="10" spans="1:3" hidden="1">
      <c r="A10" s="8"/>
      <c r="B10" s="8"/>
    </row>
    <row r="11" spans="1:3" hidden="1">
      <c r="A11" s="8"/>
      <c r="B11" s="8"/>
    </row>
    <row r="12" spans="1:3" hidden="1">
      <c r="A12" s="8"/>
      <c r="B12" s="8"/>
    </row>
    <row r="13" spans="1:3" hidden="1">
      <c r="A13" s="8"/>
      <c r="B13" s="8"/>
    </row>
    <row r="14" spans="1:3" ht="34.5" hidden="1" customHeight="1">
      <c r="A14" s="8"/>
      <c r="B14" s="9"/>
    </row>
    <row r="15" spans="1:3" hidden="1">
      <c r="A15" s="8"/>
      <c r="B15" s="8"/>
    </row>
    <row r="16" spans="1:3" hidden="1">
      <c r="A16" s="8"/>
      <c r="B16" s="8"/>
    </row>
    <row r="17" spans="1:2" hidden="1">
      <c r="A17" s="8"/>
      <c r="B17" s="8"/>
    </row>
    <row r="18" spans="1:2" hidden="1">
      <c r="A18" s="8"/>
      <c r="B18" s="8"/>
    </row>
    <row r="19" spans="1:2" hidden="1">
      <c r="A19" s="8"/>
      <c r="B19" s="8"/>
    </row>
    <row r="20" spans="1:2" hidden="1">
      <c r="A20" s="8"/>
      <c r="B20" s="9"/>
    </row>
    <row r="21" spans="1:2" hidden="1">
      <c r="A21" s="8"/>
      <c r="B21" s="8"/>
    </row>
    <row r="22" spans="1:2" hidden="1">
      <c r="A22" s="3"/>
      <c r="B22" s="3"/>
    </row>
    <row r="23" spans="1:2" ht="18.75">
      <c r="A23" s="30" t="s">
        <v>7</v>
      </c>
      <c r="B23" s="31" t="s">
        <v>8</v>
      </c>
    </row>
    <row r="24" spans="1:2">
      <c r="A24" s="31" t="s">
        <v>0</v>
      </c>
      <c r="B24" s="31" t="s">
        <v>5</v>
      </c>
    </row>
    <row r="25" spans="1:2">
      <c r="A25" s="31" t="s">
        <v>2</v>
      </c>
      <c r="B25" s="31" t="s">
        <v>9</v>
      </c>
    </row>
    <row r="26" spans="1:2" ht="18.75" customHeight="1">
      <c r="A26" s="31" t="s">
        <v>22</v>
      </c>
      <c r="B26" s="31" t="s">
        <v>23</v>
      </c>
    </row>
    <row r="27" spans="1:2" ht="18.75" customHeight="1">
      <c r="A27" s="31" t="s">
        <v>552</v>
      </c>
      <c r="B27" s="31" t="s">
        <v>551</v>
      </c>
    </row>
    <row r="28" spans="1:2" ht="15" customHeight="1">
      <c r="A28" s="31" t="s">
        <v>1</v>
      </c>
      <c r="B28" s="32" t="s">
        <v>25</v>
      </c>
    </row>
    <row r="29" spans="1:2">
      <c r="A29" s="31" t="s">
        <v>3</v>
      </c>
      <c r="B29" s="31" t="s">
        <v>6</v>
      </c>
    </row>
    <row r="30" spans="1:2">
      <c r="A30" s="31" t="s">
        <v>10</v>
      </c>
      <c r="B30" s="31" t="s">
        <v>11</v>
      </c>
    </row>
    <row r="31" spans="1:2">
      <c r="A31" s="31" t="s">
        <v>14</v>
      </c>
      <c r="B31" s="31" t="s">
        <v>19</v>
      </c>
    </row>
    <row r="32" spans="1:2">
      <c r="A32" s="31" t="s">
        <v>20</v>
      </c>
      <c r="B32" s="31" t="s">
        <v>21</v>
      </c>
    </row>
    <row r="33" spans="1:2">
      <c r="A33" s="31" t="s">
        <v>26</v>
      </c>
      <c r="B33" s="31" t="s">
        <v>27</v>
      </c>
    </row>
    <row r="34" spans="1:2" ht="15.75" thickBot="1"/>
    <row r="35" spans="1:2" ht="15.75" thickBot="1">
      <c r="A35" s="225" t="s">
        <v>639</v>
      </c>
      <c r="B35" s="226" t="s">
        <v>638</v>
      </c>
    </row>
    <row r="36" spans="1:2" ht="16.5" customHeight="1">
      <c r="A36" s="227" t="s">
        <v>628</v>
      </c>
      <c r="B36" s="228" t="s">
        <v>640</v>
      </c>
    </row>
    <row r="37" spans="1:2">
      <c r="A37" s="227" t="s">
        <v>39</v>
      </c>
      <c r="B37" s="228" t="s">
        <v>641</v>
      </c>
    </row>
    <row r="38" spans="1:2">
      <c r="A38" s="227" t="s">
        <v>3</v>
      </c>
      <c r="B38" s="228" t="s">
        <v>642</v>
      </c>
    </row>
    <row r="39" spans="1:2">
      <c r="A39" s="227" t="s">
        <v>621</v>
      </c>
      <c r="B39" s="228" t="s">
        <v>643</v>
      </c>
    </row>
    <row r="40" spans="1:2">
      <c r="A40" s="227" t="s">
        <v>622</v>
      </c>
      <c r="B40" s="228" t="s">
        <v>644</v>
      </c>
    </row>
    <row r="41" spans="1:2">
      <c r="A41" s="227" t="s">
        <v>624</v>
      </c>
      <c r="B41" s="228" t="s">
        <v>645</v>
      </c>
    </row>
    <row r="42" spans="1:2" ht="15.75" thickBot="1">
      <c r="A42" s="229" t="s">
        <v>625</v>
      </c>
      <c r="B42" s="230" t="s">
        <v>646</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6"/>
  <sheetViews>
    <sheetView showGridLines="0" tabSelected="1" zoomScale="85" zoomScaleNormal="85" workbookViewId="0">
      <pane xSplit="1" ySplit="3" topLeftCell="E4" activePane="bottomRight" state="frozen"/>
      <selection pane="topRight" activeCell="B1" sqref="B1"/>
      <selection pane="bottomLeft" activeCell="A4" sqref="A4"/>
      <selection pane="bottomRight" activeCell="A4" sqref="A4:A51"/>
    </sheetView>
  </sheetViews>
  <sheetFormatPr defaultColWidth="8.85546875" defaultRowHeight="15"/>
  <cols>
    <col min="1" max="1" width="62.28515625" style="237" bestFit="1" customWidth="1"/>
    <col min="2" max="2" width="68.85546875" style="246" bestFit="1" customWidth="1"/>
    <col min="3" max="3" width="43.5703125" style="237" customWidth="1"/>
    <col min="4" max="4" width="65.28515625" style="237" bestFit="1" customWidth="1"/>
    <col min="5" max="5" width="35.42578125" style="237" bestFit="1" customWidth="1"/>
    <col min="6" max="6" width="20.42578125" style="237" bestFit="1" customWidth="1"/>
    <col min="7" max="7" width="11.28515625" style="237" customWidth="1"/>
    <col min="8" max="8" width="45.28515625" style="237" bestFit="1" customWidth="1"/>
    <col min="9" max="9" width="16.85546875" style="237" bestFit="1" customWidth="1"/>
    <col min="10" max="10" width="22.5703125" style="237" customWidth="1"/>
    <col min="11" max="11" width="19" style="237" bestFit="1" customWidth="1"/>
    <col min="12" max="16384" width="8.85546875" style="237"/>
  </cols>
  <sheetData>
    <row r="1" spans="1:11" ht="22.9" customHeight="1">
      <c r="A1" s="28" t="s">
        <v>16</v>
      </c>
      <c r="B1" s="35"/>
      <c r="C1" s="232"/>
      <c r="D1" s="232"/>
      <c r="E1" s="270"/>
      <c r="F1" s="235"/>
      <c r="G1" s="235"/>
      <c r="H1" s="235"/>
      <c r="I1" s="235"/>
      <c r="J1" s="235"/>
      <c r="K1" s="236"/>
    </row>
    <row r="2" spans="1:11" s="240" customFormat="1" ht="31.15" customHeight="1" thickBot="1">
      <c r="A2" s="29" t="str">
        <f>Introductieblad!C23</f>
        <v>Waterschap Hunze en Aa's</v>
      </c>
      <c r="B2" s="36">
        <f>Introductieblad!C24</f>
        <v>2024</v>
      </c>
      <c r="C2" s="233"/>
      <c r="D2" s="234"/>
      <c r="E2" s="271"/>
      <c r="F2" s="238"/>
      <c r="G2" s="238"/>
      <c r="H2" s="238"/>
      <c r="I2" s="238"/>
      <c r="J2" s="238"/>
      <c r="K2" s="239"/>
    </row>
    <row r="3" spans="1:11" s="246" customFormat="1" ht="31.9" customHeight="1" thickBot="1">
      <c r="A3" s="241" t="s">
        <v>12</v>
      </c>
      <c r="B3" s="242" t="s">
        <v>45</v>
      </c>
      <c r="C3" s="243" t="s">
        <v>38</v>
      </c>
      <c r="D3" s="243" t="s">
        <v>552</v>
      </c>
      <c r="E3" s="241" t="s">
        <v>13</v>
      </c>
      <c r="F3" s="244" t="s">
        <v>3</v>
      </c>
      <c r="G3" s="242" t="s">
        <v>44</v>
      </c>
      <c r="H3" s="241" t="s">
        <v>14</v>
      </c>
      <c r="I3" s="241" t="s">
        <v>15</v>
      </c>
      <c r="J3" s="241" t="s">
        <v>26</v>
      </c>
      <c r="K3" s="245" t="s">
        <v>603</v>
      </c>
    </row>
    <row r="4" spans="1:11" ht="15.75" thickBot="1">
      <c r="A4" s="231" t="s">
        <v>602</v>
      </c>
      <c r="B4" s="247"/>
      <c r="C4" s="248" t="s">
        <v>678</v>
      </c>
      <c r="D4" s="249" t="s">
        <v>85</v>
      </c>
      <c r="E4" s="250" t="s">
        <v>28</v>
      </c>
      <c r="F4" s="251" t="s">
        <v>622</v>
      </c>
      <c r="G4" s="252" t="s">
        <v>40</v>
      </c>
      <c r="H4" s="231" t="s">
        <v>599</v>
      </c>
      <c r="I4" s="231" t="s">
        <v>31</v>
      </c>
      <c r="J4" s="231" t="s">
        <v>36</v>
      </c>
      <c r="K4" s="253">
        <v>45291</v>
      </c>
    </row>
    <row r="5" spans="1:11">
      <c r="A5" s="231" t="s">
        <v>604</v>
      </c>
      <c r="B5" s="254" t="s">
        <v>46</v>
      </c>
      <c r="C5" s="248" t="s">
        <v>37</v>
      </c>
      <c r="D5" s="231" t="s">
        <v>355</v>
      </c>
      <c r="E5" s="255" t="s">
        <v>28</v>
      </c>
      <c r="F5" s="249" t="s">
        <v>39</v>
      </c>
      <c r="G5" s="252" t="s">
        <v>576</v>
      </c>
      <c r="H5" s="231" t="s">
        <v>599</v>
      </c>
      <c r="I5" s="231" t="s">
        <v>31</v>
      </c>
      <c r="J5" s="231" t="s">
        <v>32</v>
      </c>
      <c r="K5" s="253">
        <v>44615</v>
      </c>
    </row>
    <row r="6" spans="1:11" hidden="1">
      <c r="A6" s="231" t="s">
        <v>605</v>
      </c>
      <c r="B6" s="256" t="s">
        <v>607</v>
      </c>
      <c r="C6" s="248"/>
      <c r="D6" s="257" t="s">
        <v>556</v>
      </c>
      <c r="E6" s="258" t="s">
        <v>606</v>
      </c>
      <c r="F6" s="259" t="s">
        <v>625</v>
      </c>
      <c r="G6" s="252" t="s">
        <v>562</v>
      </c>
      <c r="H6" s="231" t="s">
        <v>600</v>
      </c>
      <c r="I6" s="231" t="s">
        <v>41</v>
      </c>
      <c r="J6" s="231" t="s">
        <v>34</v>
      </c>
      <c r="K6" s="253" t="s">
        <v>440</v>
      </c>
    </row>
    <row r="7" spans="1:11" ht="45">
      <c r="A7" s="260" t="s">
        <v>42</v>
      </c>
      <c r="B7" s="254" t="s">
        <v>601</v>
      </c>
      <c r="C7" s="260" t="s">
        <v>43</v>
      </c>
      <c r="D7" s="260" t="s">
        <v>85</v>
      </c>
      <c r="E7" s="261" t="s">
        <v>28</v>
      </c>
      <c r="F7" s="260" t="s">
        <v>622</v>
      </c>
      <c r="G7" s="260" t="s">
        <v>40</v>
      </c>
      <c r="H7" s="260" t="s">
        <v>30</v>
      </c>
      <c r="I7" s="260" t="s">
        <v>41</v>
      </c>
      <c r="J7" s="260" t="s">
        <v>32</v>
      </c>
      <c r="K7" s="262">
        <v>45382</v>
      </c>
    </row>
    <row r="8" spans="1:11">
      <c r="A8" s="263" t="s">
        <v>570</v>
      </c>
      <c r="B8" s="264" t="s">
        <v>46</v>
      </c>
      <c r="C8" s="263" t="s">
        <v>571</v>
      </c>
      <c r="D8" s="263" t="s">
        <v>355</v>
      </c>
      <c r="E8" s="261" t="s">
        <v>47</v>
      </c>
      <c r="F8" s="260" t="s">
        <v>39</v>
      </c>
      <c r="G8" s="263" t="s">
        <v>40</v>
      </c>
      <c r="H8" s="260" t="s">
        <v>599</v>
      </c>
      <c r="I8" s="263" t="s">
        <v>31</v>
      </c>
      <c r="J8" s="263" t="s">
        <v>36</v>
      </c>
      <c r="K8" s="265">
        <v>45351</v>
      </c>
    </row>
    <row r="9" spans="1:11">
      <c r="A9" s="263" t="s">
        <v>572</v>
      </c>
      <c r="B9" s="264" t="s">
        <v>46</v>
      </c>
      <c r="C9" s="263" t="s">
        <v>573</v>
      </c>
      <c r="D9" s="263" t="s">
        <v>85</v>
      </c>
      <c r="E9" s="261" t="s">
        <v>47</v>
      </c>
      <c r="F9" s="260" t="s">
        <v>39</v>
      </c>
      <c r="G9" s="263" t="s">
        <v>40</v>
      </c>
      <c r="H9" s="263" t="s">
        <v>30</v>
      </c>
      <c r="I9" s="263" t="s">
        <v>31</v>
      </c>
      <c r="J9" s="263" t="s">
        <v>32</v>
      </c>
      <c r="K9" s="265">
        <v>45292</v>
      </c>
    </row>
    <row r="10" spans="1:11">
      <c r="A10" s="263" t="s">
        <v>654</v>
      </c>
      <c r="B10" s="264" t="s">
        <v>655</v>
      </c>
      <c r="C10" s="263" t="s">
        <v>598</v>
      </c>
      <c r="D10" s="263" t="s">
        <v>554</v>
      </c>
      <c r="E10" s="261" t="s">
        <v>28</v>
      </c>
      <c r="F10" s="260" t="s">
        <v>39</v>
      </c>
      <c r="G10" s="263" t="s">
        <v>576</v>
      </c>
      <c r="H10" s="263" t="s">
        <v>30</v>
      </c>
      <c r="I10" s="263" t="s">
        <v>41</v>
      </c>
      <c r="J10" s="263" t="s">
        <v>36</v>
      </c>
      <c r="K10" s="265">
        <v>45367</v>
      </c>
    </row>
    <row r="11" spans="1:11">
      <c r="A11" s="260" t="s">
        <v>608</v>
      </c>
      <c r="B11" s="254" t="s">
        <v>607</v>
      </c>
      <c r="C11" s="260" t="s">
        <v>690</v>
      </c>
      <c r="D11" s="260" t="s">
        <v>556</v>
      </c>
      <c r="E11" s="261" t="s">
        <v>47</v>
      </c>
      <c r="F11" s="260" t="s">
        <v>628</v>
      </c>
      <c r="G11" s="260" t="s">
        <v>581</v>
      </c>
      <c r="H11" s="260" t="s">
        <v>600</v>
      </c>
      <c r="I11" s="260" t="s">
        <v>361</v>
      </c>
      <c r="J11" s="260" t="s">
        <v>33</v>
      </c>
      <c r="K11" s="260" t="s">
        <v>440</v>
      </c>
    </row>
    <row r="12" spans="1:11" hidden="1">
      <c r="A12" s="260" t="s">
        <v>557</v>
      </c>
      <c r="B12" s="254" t="s">
        <v>46</v>
      </c>
      <c r="C12" s="260" t="s">
        <v>558</v>
      </c>
      <c r="D12" s="260" t="s">
        <v>355</v>
      </c>
      <c r="E12" s="261" t="s">
        <v>28</v>
      </c>
      <c r="F12" s="260" t="s">
        <v>625</v>
      </c>
      <c r="G12" s="260" t="s">
        <v>48</v>
      </c>
      <c r="H12" s="260" t="s">
        <v>599</v>
      </c>
      <c r="I12" s="260" t="s">
        <v>41</v>
      </c>
      <c r="J12" s="260" t="s">
        <v>36</v>
      </c>
      <c r="K12" s="262">
        <v>45291</v>
      </c>
    </row>
    <row r="13" spans="1:11">
      <c r="A13" s="263" t="s">
        <v>563</v>
      </c>
      <c r="B13" s="264" t="s">
        <v>46</v>
      </c>
      <c r="C13" s="263" t="s">
        <v>564</v>
      </c>
      <c r="D13" s="263" t="s">
        <v>85</v>
      </c>
      <c r="E13" s="261" t="s">
        <v>28</v>
      </c>
      <c r="F13" s="260" t="s">
        <v>622</v>
      </c>
      <c r="G13" s="263" t="s">
        <v>48</v>
      </c>
      <c r="H13" s="260" t="s">
        <v>599</v>
      </c>
      <c r="I13" s="263" t="s">
        <v>41</v>
      </c>
      <c r="J13" s="263" t="s">
        <v>36</v>
      </c>
      <c r="K13" s="265">
        <v>45291</v>
      </c>
    </row>
    <row r="14" spans="1:11" ht="30">
      <c r="A14" s="263" t="s">
        <v>566</v>
      </c>
      <c r="B14" s="264" t="s">
        <v>567</v>
      </c>
      <c r="C14" s="263" t="s">
        <v>568</v>
      </c>
      <c r="D14" s="263" t="s">
        <v>556</v>
      </c>
      <c r="E14" s="261" t="s">
        <v>28</v>
      </c>
      <c r="F14" s="260" t="s">
        <v>622</v>
      </c>
      <c r="G14" s="263" t="s">
        <v>40</v>
      </c>
      <c r="H14" s="263" t="s">
        <v>29</v>
      </c>
      <c r="I14" s="263" t="s">
        <v>31</v>
      </c>
      <c r="J14" s="263" t="s">
        <v>36</v>
      </c>
      <c r="K14" s="265">
        <v>45322</v>
      </c>
    </row>
    <row r="15" spans="1:11">
      <c r="A15" s="263" t="s">
        <v>578</v>
      </c>
      <c r="B15" s="264" t="s">
        <v>579</v>
      </c>
      <c r="C15" s="263" t="s">
        <v>580</v>
      </c>
      <c r="D15" s="263" t="s">
        <v>276</v>
      </c>
      <c r="E15" s="261" t="s">
        <v>28</v>
      </c>
      <c r="F15" s="260" t="s">
        <v>39</v>
      </c>
      <c r="G15" s="263" t="s">
        <v>581</v>
      </c>
      <c r="H15" s="263" t="s">
        <v>30</v>
      </c>
      <c r="I15" s="263" t="s">
        <v>41</v>
      </c>
      <c r="J15" s="263" t="s">
        <v>32</v>
      </c>
      <c r="K15" s="265">
        <v>45657</v>
      </c>
    </row>
    <row r="16" spans="1:11">
      <c r="A16" s="263" t="s">
        <v>582</v>
      </c>
      <c r="B16" s="264" t="s">
        <v>583</v>
      </c>
      <c r="C16" s="263" t="s">
        <v>584</v>
      </c>
      <c r="D16" s="263" t="s">
        <v>355</v>
      </c>
      <c r="E16" s="261" t="s">
        <v>47</v>
      </c>
      <c r="F16" s="260" t="s">
        <v>628</v>
      </c>
      <c r="G16" s="263" t="s">
        <v>581</v>
      </c>
      <c r="H16" s="260" t="s">
        <v>599</v>
      </c>
      <c r="I16" s="263" t="s">
        <v>41</v>
      </c>
      <c r="J16" s="263" t="s">
        <v>32</v>
      </c>
      <c r="K16" s="265">
        <v>45657</v>
      </c>
    </row>
    <row r="17" spans="1:11">
      <c r="A17" s="263" t="s">
        <v>587</v>
      </c>
      <c r="B17" s="264" t="s">
        <v>583</v>
      </c>
      <c r="C17" s="263" t="s">
        <v>588</v>
      </c>
      <c r="D17" s="263" t="s">
        <v>85</v>
      </c>
      <c r="E17" s="261" t="s">
        <v>47</v>
      </c>
      <c r="F17" s="260" t="s">
        <v>628</v>
      </c>
      <c r="G17" s="263" t="s">
        <v>581</v>
      </c>
      <c r="H17" s="263" t="s">
        <v>30</v>
      </c>
      <c r="I17" s="263" t="s">
        <v>41</v>
      </c>
      <c r="J17" s="263" t="s">
        <v>33</v>
      </c>
      <c r="K17" s="265">
        <v>45657</v>
      </c>
    </row>
    <row r="18" spans="1:11">
      <c r="A18" s="263" t="s">
        <v>589</v>
      </c>
      <c r="B18" s="264" t="s">
        <v>583</v>
      </c>
      <c r="C18" s="263" t="s">
        <v>590</v>
      </c>
      <c r="D18" s="263" t="s">
        <v>85</v>
      </c>
      <c r="E18" s="261" t="s">
        <v>47</v>
      </c>
      <c r="F18" s="260" t="s">
        <v>628</v>
      </c>
      <c r="G18" s="263" t="s">
        <v>581</v>
      </c>
      <c r="H18" s="263" t="s">
        <v>30</v>
      </c>
      <c r="I18" s="263" t="s">
        <v>41</v>
      </c>
      <c r="J18" s="263" t="s">
        <v>33</v>
      </c>
      <c r="K18" s="265">
        <v>45658</v>
      </c>
    </row>
    <row r="19" spans="1:11" hidden="1">
      <c r="A19" s="260" t="s">
        <v>559</v>
      </c>
      <c r="B19" s="254" t="s">
        <v>560</v>
      </c>
      <c r="C19" s="260" t="s">
        <v>561</v>
      </c>
      <c r="D19" s="260" t="s">
        <v>556</v>
      </c>
      <c r="E19" s="261" t="s">
        <v>47</v>
      </c>
      <c r="F19" s="260" t="s">
        <v>625</v>
      </c>
      <c r="G19" s="260" t="s">
        <v>562</v>
      </c>
      <c r="H19" s="260" t="s">
        <v>29</v>
      </c>
      <c r="I19" s="260" t="s">
        <v>361</v>
      </c>
      <c r="J19" s="260" t="s">
        <v>36</v>
      </c>
      <c r="K19" s="260"/>
    </row>
    <row r="20" spans="1:11">
      <c r="A20" s="263" t="s">
        <v>609</v>
      </c>
      <c r="B20" s="264" t="s">
        <v>607</v>
      </c>
      <c r="C20" s="263" t="s">
        <v>679</v>
      </c>
      <c r="D20" s="263" t="s">
        <v>555</v>
      </c>
      <c r="E20" s="261"/>
      <c r="F20" s="260" t="s">
        <v>628</v>
      </c>
      <c r="G20" s="263"/>
      <c r="H20" s="260" t="s">
        <v>600</v>
      </c>
      <c r="I20" s="263" t="s">
        <v>41</v>
      </c>
      <c r="J20" s="263" t="s">
        <v>34</v>
      </c>
      <c r="K20" s="263" t="s">
        <v>440</v>
      </c>
    </row>
    <row r="21" spans="1:11">
      <c r="A21" s="263" t="s">
        <v>647</v>
      </c>
      <c r="B21" s="264" t="s">
        <v>607</v>
      </c>
      <c r="C21" s="263" t="s">
        <v>648</v>
      </c>
      <c r="D21" s="263" t="s">
        <v>555</v>
      </c>
      <c r="E21" s="261" t="s">
        <v>649</v>
      </c>
      <c r="F21" s="260" t="s">
        <v>621</v>
      </c>
      <c r="G21" s="263" t="s">
        <v>40</v>
      </c>
      <c r="H21" s="260" t="s">
        <v>600</v>
      </c>
      <c r="I21" s="263" t="s">
        <v>41</v>
      </c>
      <c r="J21" s="263" t="s">
        <v>36</v>
      </c>
      <c r="K21" s="263" t="s">
        <v>440</v>
      </c>
    </row>
    <row r="22" spans="1:11">
      <c r="A22" s="263" t="s">
        <v>610</v>
      </c>
      <c r="B22" s="264" t="s">
        <v>607</v>
      </c>
      <c r="C22" s="263" t="s">
        <v>680</v>
      </c>
      <c r="D22" s="263" t="s">
        <v>556</v>
      </c>
      <c r="E22" s="261" t="s">
        <v>47</v>
      </c>
      <c r="F22" s="260" t="s">
        <v>628</v>
      </c>
      <c r="G22" s="263" t="s">
        <v>576</v>
      </c>
      <c r="H22" s="263" t="s">
        <v>600</v>
      </c>
      <c r="I22" s="263" t="s">
        <v>361</v>
      </c>
      <c r="J22" s="263" t="s">
        <v>33</v>
      </c>
      <c r="K22" s="263" t="s">
        <v>440</v>
      </c>
    </row>
    <row r="23" spans="1:11">
      <c r="A23" s="263" t="s">
        <v>611</v>
      </c>
      <c r="B23" s="264" t="s">
        <v>607</v>
      </c>
      <c r="C23" s="263"/>
      <c r="D23" s="263"/>
      <c r="E23" s="261" t="s">
        <v>565</v>
      </c>
      <c r="F23" s="260" t="s">
        <v>628</v>
      </c>
      <c r="G23" s="263"/>
      <c r="H23" s="263" t="s">
        <v>600</v>
      </c>
      <c r="I23" s="263" t="s">
        <v>41</v>
      </c>
      <c r="J23" s="263" t="s">
        <v>34</v>
      </c>
      <c r="K23" s="263" t="s">
        <v>440</v>
      </c>
    </row>
    <row r="24" spans="1:11">
      <c r="A24" s="263" t="s">
        <v>574</v>
      </c>
      <c r="B24" s="264" t="s">
        <v>579</v>
      </c>
      <c r="C24" s="263" t="s">
        <v>575</v>
      </c>
      <c r="D24" s="263" t="s">
        <v>355</v>
      </c>
      <c r="E24" s="261" t="s">
        <v>28</v>
      </c>
      <c r="F24" s="260" t="s">
        <v>628</v>
      </c>
      <c r="G24" s="263" t="s">
        <v>576</v>
      </c>
      <c r="H24" s="263" t="s">
        <v>599</v>
      </c>
      <c r="I24" s="263" t="s">
        <v>41</v>
      </c>
      <c r="J24" s="263" t="s">
        <v>32</v>
      </c>
      <c r="K24" s="265">
        <v>45473</v>
      </c>
    </row>
    <row r="25" spans="1:11">
      <c r="A25" s="263" t="s">
        <v>585</v>
      </c>
      <c r="B25" s="264" t="s">
        <v>583</v>
      </c>
      <c r="C25" s="263" t="s">
        <v>586</v>
      </c>
      <c r="D25" s="263" t="s">
        <v>355</v>
      </c>
      <c r="E25" s="261" t="s">
        <v>47</v>
      </c>
      <c r="F25" s="260" t="s">
        <v>628</v>
      </c>
      <c r="G25" s="263" t="s">
        <v>686</v>
      </c>
      <c r="H25" s="263" t="s">
        <v>30</v>
      </c>
      <c r="I25" s="263" t="s">
        <v>41</v>
      </c>
      <c r="J25" s="263" t="s">
        <v>33</v>
      </c>
      <c r="K25" s="265">
        <v>45657</v>
      </c>
    </row>
    <row r="26" spans="1:11">
      <c r="A26" s="260" t="s">
        <v>591</v>
      </c>
      <c r="B26" s="264" t="s">
        <v>583</v>
      </c>
      <c r="C26" s="263" t="s">
        <v>595</v>
      </c>
      <c r="D26" s="263" t="s">
        <v>85</v>
      </c>
      <c r="E26" s="261" t="s">
        <v>565</v>
      </c>
      <c r="F26" s="260" t="s">
        <v>628</v>
      </c>
      <c r="G26" s="263" t="s">
        <v>576</v>
      </c>
      <c r="H26" s="263" t="s">
        <v>30</v>
      </c>
      <c r="I26" s="263" t="s">
        <v>41</v>
      </c>
      <c r="J26" s="263" t="s">
        <v>34</v>
      </c>
      <c r="K26" s="265">
        <v>45474</v>
      </c>
    </row>
    <row r="27" spans="1:11">
      <c r="A27" s="263" t="s">
        <v>592</v>
      </c>
      <c r="B27" s="264" t="s">
        <v>579</v>
      </c>
      <c r="C27" s="263" t="s">
        <v>593</v>
      </c>
      <c r="D27" s="263" t="s">
        <v>355</v>
      </c>
      <c r="E27" s="261" t="s">
        <v>594</v>
      </c>
      <c r="F27" s="260" t="s">
        <v>628</v>
      </c>
      <c r="G27" s="263" t="s">
        <v>576</v>
      </c>
      <c r="H27" s="263" t="s">
        <v>599</v>
      </c>
      <c r="I27" s="263" t="s">
        <v>41</v>
      </c>
      <c r="J27" s="263" t="s">
        <v>36</v>
      </c>
      <c r="K27" s="265">
        <v>45504</v>
      </c>
    </row>
    <row r="28" spans="1:11">
      <c r="A28" s="263" t="s">
        <v>596</v>
      </c>
      <c r="B28" s="264" t="s">
        <v>579</v>
      </c>
      <c r="C28" s="263" t="s">
        <v>597</v>
      </c>
      <c r="D28" s="263" t="s">
        <v>85</v>
      </c>
      <c r="E28" s="261" t="s">
        <v>28</v>
      </c>
      <c r="F28" s="260" t="s">
        <v>628</v>
      </c>
      <c r="G28" s="263" t="s">
        <v>576</v>
      </c>
      <c r="H28" s="263" t="s">
        <v>599</v>
      </c>
      <c r="I28" s="263" t="s">
        <v>41</v>
      </c>
      <c r="J28" s="263" t="s">
        <v>33</v>
      </c>
      <c r="K28" s="265">
        <v>45596</v>
      </c>
    </row>
    <row r="29" spans="1:11">
      <c r="A29" s="263" t="s">
        <v>612</v>
      </c>
      <c r="B29" s="264" t="s">
        <v>607</v>
      </c>
      <c r="C29" s="263"/>
      <c r="D29" s="263" t="s">
        <v>556</v>
      </c>
      <c r="E29" s="261" t="s">
        <v>47</v>
      </c>
      <c r="F29" s="260" t="s">
        <v>39</v>
      </c>
      <c r="G29" s="263" t="s">
        <v>576</v>
      </c>
      <c r="H29" s="263" t="s">
        <v>600</v>
      </c>
      <c r="I29" s="263" t="s">
        <v>361</v>
      </c>
      <c r="J29" s="263" t="s">
        <v>32</v>
      </c>
      <c r="K29" s="263" t="s">
        <v>440</v>
      </c>
    </row>
    <row r="30" spans="1:11">
      <c r="A30" s="260" t="s">
        <v>613</v>
      </c>
      <c r="B30" s="264" t="s">
        <v>616</v>
      </c>
      <c r="C30" s="263" t="s">
        <v>681</v>
      </c>
      <c r="D30" s="263" t="s">
        <v>85</v>
      </c>
      <c r="E30" s="261"/>
      <c r="F30" s="260" t="s">
        <v>628</v>
      </c>
      <c r="G30" s="266" t="s">
        <v>581</v>
      </c>
      <c r="H30" s="263" t="s">
        <v>600</v>
      </c>
      <c r="I30" s="263" t="s">
        <v>41</v>
      </c>
      <c r="J30" s="263" t="s">
        <v>34</v>
      </c>
      <c r="K30" s="265">
        <v>45658</v>
      </c>
    </row>
    <row r="31" spans="1:11">
      <c r="A31" s="260" t="s">
        <v>614</v>
      </c>
      <c r="B31" s="264" t="s">
        <v>607</v>
      </c>
      <c r="C31" s="263"/>
      <c r="D31" s="263" t="s">
        <v>556</v>
      </c>
      <c r="E31" s="261" t="s">
        <v>47</v>
      </c>
      <c r="F31" s="260" t="s">
        <v>3</v>
      </c>
      <c r="G31" s="263" t="s">
        <v>40</v>
      </c>
      <c r="H31" s="263" t="s">
        <v>600</v>
      </c>
      <c r="I31" s="263" t="s">
        <v>361</v>
      </c>
      <c r="J31" s="263" t="s">
        <v>34</v>
      </c>
      <c r="K31" s="265" t="s">
        <v>440</v>
      </c>
    </row>
    <row r="32" spans="1:11">
      <c r="A32" s="263" t="s">
        <v>615</v>
      </c>
      <c r="B32" s="264"/>
      <c r="C32" s="263" t="s">
        <v>683</v>
      </c>
      <c r="D32" s="263" t="s">
        <v>555</v>
      </c>
      <c r="E32" s="261"/>
      <c r="F32" s="260"/>
      <c r="G32" s="263"/>
      <c r="H32" s="263" t="s">
        <v>600</v>
      </c>
      <c r="I32" s="263" t="s">
        <v>361</v>
      </c>
      <c r="J32" s="263" t="s">
        <v>34</v>
      </c>
      <c r="K32" s="265" t="s">
        <v>440</v>
      </c>
    </row>
    <row r="33" spans="1:11">
      <c r="A33" s="263" t="s">
        <v>617</v>
      </c>
      <c r="B33" s="264" t="s">
        <v>607</v>
      </c>
      <c r="C33" s="263"/>
      <c r="D33" s="263"/>
      <c r="E33" s="261" t="s">
        <v>47</v>
      </c>
      <c r="F33" s="260" t="s">
        <v>39</v>
      </c>
      <c r="G33" s="263" t="s">
        <v>576</v>
      </c>
      <c r="H33" s="263" t="s">
        <v>600</v>
      </c>
      <c r="I33" s="263" t="s">
        <v>361</v>
      </c>
      <c r="J33" s="263" t="s">
        <v>33</v>
      </c>
      <c r="K33" s="263" t="s">
        <v>440</v>
      </c>
    </row>
    <row r="34" spans="1:11">
      <c r="A34" s="263" t="s">
        <v>618</v>
      </c>
      <c r="B34" s="264"/>
      <c r="C34" s="263" t="s">
        <v>682</v>
      </c>
      <c r="D34" s="263" t="s">
        <v>355</v>
      </c>
      <c r="E34" s="261" t="s">
        <v>47</v>
      </c>
      <c r="F34" s="260" t="s">
        <v>39</v>
      </c>
      <c r="G34" s="263"/>
      <c r="H34" s="263" t="s">
        <v>600</v>
      </c>
      <c r="I34" s="263" t="s">
        <v>361</v>
      </c>
      <c r="J34" s="263" t="s">
        <v>34</v>
      </c>
      <c r="K34" s="265" t="s">
        <v>440</v>
      </c>
    </row>
    <row r="35" spans="1:11">
      <c r="A35" s="263" t="s">
        <v>619</v>
      </c>
      <c r="B35" s="264"/>
      <c r="C35" s="263" t="s">
        <v>680</v>
      </c>
      <c r="D35" s="263" t="s">
        <v>355</v>
      </c>
      <c r="E35" s="261" t="s">
        <v>47</v>
      </c>
      <c r="F35" s="260" t="s">
        <v>39</v>
      </c>
      <c r="G35" s="263" t="s">
        <v>576</v>
      </c>
      <c r="H35" s="263" t="s">
        <v>600</v>
      </c>
      <c r="I35" s="263" t="s">
        <v>361</v>
      </c>
      <c r="J35" s="263" t="s">
        <v>34</v>
      </c>
      <c r="K35" s="265" t="s">
        <v>440</v>
      </c>
    </row>
    <row r="36" spans="1:11">
      <c r="A36" s="263" t="s">
        <v>626</v>
      </c>
      <c r="B36" s="264" t="s">
        <v>623</v>
      </c>
      <c r="C36" s="263" t="s">
        <v>503</v>
      </c>
      <c r="D36" s="263" t="s">
        <v>556</v>
      </c>
      <c r="E36" s="261" t="s">
        <v>47</v>
      </c>
      <c r="F36" s="260" t="s">
        <v>628</v>
      </c>
      <c r="G36" s="263" t="s">
        <v>576</v>
      </c>
      <c r="H36" s="263" t="s">
        <v>600</v>
      </c>
      <c r="I36" s="263" t="s">
        <v>361</v>
      </c>
      <c r="J36" s="263" t="s">
        <v>32</v>
      </c>
      <c r="K36" s="265" t="s">
        <v>440</v>
      </c>
    </row>
    <row r="37" spans="1:11">
      <c r="A37" s="263" t="s">
        <v>627</v>
      </c>
      <c r="B37" s="264" t="str">
        <f>B36</f>
        <v>Betreft een opdracht (werk)</v>
      </c>
      <c r="C37" s="263" t="str">
        <f>C36</f>
        <v>45246410-0</v>
      </c>
      <c r="D37" s="263" t="str">
        <f>D36</f>
        <v>8 - NIET GEBOUWGERELATEERDE INSTALLATIES EN OPENBARE RUIMTEN</v>
      </c>
      <c r="E37" s="261" t="s">
        <v>47</v>
      </c>
      <c r="F37" s="260" t="s">
        <v>628</v>
      </c>
      <c r="G37" s="263" t="s">
        <v>576</v>
      </c>
      <c r="H37" s="263" t="s">
        <v>600</v>
      </c>
      <c r="I37" s="263" t="s">
        <v>361</v>
      </c>
      <c r="J37" s="263" t="s">
        <v>32</v>
      </c>
      <c r="K37" s="265" t="s">
        <v>440</v>
      </c>
    </row>
    <row r="38" spans="1:11">
      <c r="A38" s="263" t="s">
        <v>620</v>
      </c>
      <c r="B38" s="264" t="str">
        <f>B36</f>
        <v>Betreft een opdracht (werk)</v>
      </c>
      <c r="C38" s="263" t="s">
        <v>683</v>
      </c>
      <c r="D38" s="263" t="str">
        <f>D36</f>
        <v>8 - NIET GEBOUWGERELATEERDE INSTALLATIES EN OPENBARE RUIMTEN</v>
      </c>
      <c r="E38" s="261" t="s">
        <v>47</v>
      </c>
      <c r="F38" s="260" t="s">
        <v>622</v>
      </c>
      <c r="G38" s="263" t="s">
        <v>40</v>
      </c>
      <c r="H38" s="263" t="s">
        <v>600</v>
      </c>
      <c r="I38" s="263" t="s">
        <v>361</v>
      </c>
      <c r="J38" s="263" t="s">
        <v>32</v>
      </c>
      <c r="K38" s="263" t="s">
        <v>440</v>
      </c>
    </row>
    <row r="39" spans="1:11">
      <c r="A39" s="263" t="s">
        <v>665</v>
      </c>
      <c r="B39" s="264" t="s">
        <v>650</v>
      </c>
      <c r="C39" s="263" t="s">
        <v>380</v>
      </c>
      <c r="D39" s="263" t="s">
        <v>355</v>
      </c>
      <c r="E39" s="261" t="s">
        <v>632</v>
      </c>
      <c r="F39" s="260" t="s">
        <v>3</v>
      </c>
      <c r="G39" s="263" t="s">
        <v>576</v>
      </c>
      <c r="H39" s="263" t="s">
        <v>600</v>
      </c>
      <c r="I39" s="263" t="s">
        <v>41</v>
      </c>
      <c r="J39" s="263" t="s">
        <v>36</v>
      </c>
      <c r="K39" s="265">
        <v>45291</v>
      </c>
    </row>
    <row r="40" spans="1:11" ht="30">
      <c r="A40" s="263" t="s">
        <v>651</v>
      </c>
      <c r="B40" s="264" t="s">
        <v>652</v>
      </c>
      <c r="C40" s="263" t="s">
        <v>653</v>
      </c>
      <c r="D40" s="263" t="s">
        <v>555</v>
      </c>
      <c r="E40" s="261" t="s">
        <v>630</v>
      </c>
      <c r="F40" s="260" t="s">
        <v>39</v>
      </c>
      <c r="G40" s="263" t="s">
        <v>576</v>
      </c>
      <c r="H40" s="263" t="s">
        <v>30</v>
      </c>
      <c r="I40" s="263" t="s">
        <v>41</v>
      </c>
      <c r="J40" s="263" t="s">
        <v>32</v>
      </c>
      <c r="K40" s="265" t="s">
        <v>440</v>
      </c>
    </row>
    <row r="41" spans="1:11">
      <c r="A41" s="263" t="s">
        <v>656</v>
      </c>
      <c r="B41" s="264" t="s">
        <v>657</v>
      </c>
      <c r="C41" s="263" t="s">
        <v>398</v>
      </c>
      <c r="D41" s="263" t="s">
        <v>355</v>
      </c>
      <c r="E41" s="261" t="s">
        <v>630</v>
      </c>
      <c r="F41" s="260" t="s">
        <v>628</v>
      </c>
      <c r="G41" s="263" t="s">
        <v>658</v>
      </c>
      <c r="H41" s="263" t="s">
        <v>599</v>
      </c>
      <c r="I41" s="263" t="s">
        <v>637</v>
      </c>
      <c r="J41" s="263" t="s">
        <v>32</v>
      </c>
      <c r="K41" s="265">
        <v>45761</v>
      </c>
    </row>
    <row r="42" spans="1:11">
      <c r="A42" s="263" t="s">
        <v>659</v>
      </c>
      <c r="B42" s="264" t="s">
        <v>660</v>
      </c>
      <c r="C42" s="263" t="s">
        <v>503</v>
      </c>
      <c r="D42" s="263" t="s">
        <v>556</v>
      </c>
      <c r="E42" s="261" t="s">
        <v>634</v>
      </c>
      <c r="F42" s="260" t="s">
        <v>628</v>
      </c>
      <c r="G42" s="263" t="s">
        <v>658</v>
      </c>
      <c r="H42" s="263" t="s">
        <v>600</v>
      </c>
      <c r="I42" s="263" t="s">
        <v>361</v>
      </c>
      <c r="J42" s="263" t="s">
        <v>32</v>
      </c>
      <c r="K42" s="265">
        <v>45777</v>
      </c>
    </row>
    <row r="43" spans="1:11">
      <c r="A43" s="263" t="s">
        <v>661</v>
      </c>
      <c r="B43" s="264" t="s">
        <v>579</v>
      </c>
      <c r="C43" s="263" t="s">
        <v>465</v>
      </c>
      <c r="D43" s="263" t="s">
        <v>355</v>
      </c>
      <c r="E43" s="261" t="s">
        <v>630</v>
      </c>
      <c r="F43" s="260" t="s">
        <v>628</v>
      </c>
      <c r="G43" s="263" t="s">
        <v>662</v>
      </c>
      <c r="H43" s="263" t="s">
        <v>599</v>
      </c>
      <c r="I43" s="263" t="s">
        <v>637</v>
      </c>
      <c r="J43" s="263" t="s">
        <v>32</v>
      </c>
      <c r="K43" s="265">
        <v>45838</v>
      </c>
    </row>
    <row r="44" spans="1:11">
      <c r="A44" s="263" t="s">
        <v>663</v>
      </c>
      <c r="B44" s="264" t="s">
        <v>664</v>
      </c>
      <c r="C44" s="263" t="s">
        <v>648</v>
      </c>
      <c r="D44" s="263" t="s">
        <v>555</v>
      </c>
      <c r="E44" s="261" t="s">
        <v>630</v>
      </c>
      <c r="F44" s="260" t="s">
        <v>628</v>
      </c>
      <c r="G44" s="263" t="s">
        <v>658</v>
      </c>
      <c r="H44" s="263" t="s">
        <v>600</v>
      </c>
      <c r="I44" s="263" t="s">
        <v>41</v>
      </c>
      <c r="J44" s="263" t="s">
        <v>33</v>
      </c>
      <c r="K44" s="265">
        <v>45930</v>
      </c>
    </row>
    <row r="45" spans="1:11">
      <c r="A45" s="263" t="s">
        <v>689</v>
      </c>
      <c r="B45" s="264" t="s">
        <v>579</v>
      </c>
      <c r="C45" s="263" t="s">
        <v>398</v>
      </c>
      <c r="D45" s="263" t="s">
        <v>355</v>
      </c>
      <c r="E45" s="261" t="s">
        <v>630</v>
      </c>
      <c r="F45" s="260" t="s">
        <v>628</v>
      </c>
      <c r="G45" s="263" t="s">
        <v>581</v>
      </c>
      <c r="H45" s="263" t="s">
        <v>29</v>
      </c>
      <c r="I45" s="263" t="s">
        <v>637</v>
      </c>
      <c r="J45" s="263" t="s">
        <v>32</v>
      </c>
      <c r="K45" s="265">
        <v>45566</v>
      </c>
    </row>
    <row r="46" spans="1:11">
      <c r="A46" s="263" t="s">
        <v>666</v>
      </c>
      <c r="B46" s="264" t="s">
        <v>607</v>
      </c>
      <c r="C46" s="263" t="s">
        <v>690</v>
      </c>
      <c r="D46" s="263" t="s">
        <v>556</v>
      </c>
      <c r="E46" s="261" t="s">
        <v>667</v>
      </c>
      <c r="F46" s="260" t="s">
        <v>668</v>
      </c>
      <c r="G46" s="263" t="s">
        <v>669</v>
      </c>
      <c r="H46" s="263" t="s">
        <v>600</v>
      </c>
      <c r="I46" s="263" t="s">
        <v>670</v>
      </c>
      <c r="J46" s="263" t="s">
        <v>671</v>
      </c>
      <c r="K46" s="263" t="s">
        <v>440</v>
      </c>
    </row>
    <row r="47" spans="1:11">
      <c r="A47" s="263" t="s">
        <v>674</v>
      </c>
      <c r="B47" s="264" t="s">
        <v>672</v>
      </c>
      <c r="C47" s="263" t="s">
        <v>503</v>
      </c>
      <c r="D47" s="263" t="s">
        <v>556</v>
      </c>
      <c r="E47" s="261" t="s">
        <v>667</v>
      </c>
      <c r="F47" s="260" t="s">
        <v>673</v>
      </c>
      <c r="G47" s="263" t="s">
        <v>669</v>
      </c>
      <c r="H47" s="263" t="s">
        <v>600</v>
      </c>
      <c r="I47" s="263" t="s">
        <v>670</v>
      </c>
      <c r="J47" s="263" t="s">
        <v>671</v>
      </c>
      <c r="K47" s="265" t="s">
        <v>440</v>
      </c>
    </row>
    <row r="48" spans="1:11" ht="30">
      <c r="A48" s="263" t="s">
        <v>675</v>
      </c>
      <c r="B48" s="264" t="s">
        <v>677</v>
      </c>
      <c r="C48" s="263" t="s">
        <v>684</v>
      </c>
      <c r="D48" s="263" t="s">
        <v>276</v>
      </c>
      <c r="E48" s="261" t="s">
        <v>630</v>
      </c>
      <c r="F48" s="260" t="s">
        <v>39</v>
      </c>
      <c r="G48" s="263" t="s">
        <v>576</v>
      </c>
      <c r="H48" s="263" t="s">
        <v>29</v>
      </c>
      <c r="I48" s="263" t="s">
        <v>637</v>
      </c>
      <c r="J48" s="263" t="s">
        <v>32</v>
      </c>
      <c r="K48" s="263" t="s">
        <v>440</v>
      </c>
    </row>
    <row r="49" spans="1:11" ht="30">
      <c r="A49" s="263" t="s">
        <v>676</v>
      </c>
      <c r="B49" s="264" t="s">
        <v>677</v>
      </c>
      <c r="C49" s="263" t="s">
        <v>685</v>
      </c>
      <c r="D49" s="263" t="s">
        <v>276</v>
      </c>
      <c r="E49" s="261" t="s">
        <v>630</v>
      </c>
      <c r="F49" s="260" t="s">
        <v>39</v>
      </c>
      <c r="G49" s="263" t="s">
        <v>576</v>
      </c>
      <c r="H49" s="263" t="s">
        <v>29</v>
      </c>
      <c r="I49" s="263" t="s">
        <v>637</v>
      </c>
      <c r="J49" s="263" t="s">
        <v>32</v>
      </c>
      <c r="K49" s="265" t="s">
        <v>440</v>
      </c>
    </row>
    <row r="50" spans="1:11">
      <c r="A50" s="263" t="s">
        <v>687</v>
      </c>
      <c r="B50" s="264"/>
      <c r="C50" s="263"/>
      <c r="D50" s="263" t="s">
        <v>355</v>
      </c>
      <c r="E50" s="261" t="s">
        <v>630</v>
      </c>
      <c r="F50" s="260" t="s">
        <v>628</v>
      </c>
      <c r="G50" s="263" t="s">
        <v>686</v>
      </c>
      <c r="H50" s="263" t="s">
        <v>599</v>
      </c>
      <c r="I50" s="263" t="s">
        <v>637</v>
      </c>
      <c r="J50" s="263" t="s">
        <v>32</v>
      </c>
      <c r="K50" s="265">
        <v>45688</v>
      </c>
    </row>
    <row r="51" spans="1:11">
      <c r="A51" s="263" t="s">
        <v>688</v>
      </c>
      <c r="B51" s="264"/>
      <c r="C51" s="263" t="s">
        <v>691</v>
      </c>
      <c r="D51" s="263" t="s">
        <v>85</v>
      </c>
      <c r="E51" s="261" t="s">
        <v>632</v>
      </c>
      <c r="F51" s="260" t="s">
        <v>628</v>
      </c>
      <c r="G51" s="263" t="s">
        <v>581</v>
      </c>
      <c r="H51" s="263" t="s">
        <v>30</v>
      </c>
      <c r="I51" s="263" t="s">
        <v>41</v>
      </c>
      <c r="J51" s="263" t="s">
        <v>32</v>
      </c>
      <c r="K51" s="265">
        <v>45657</v>
      </c>
    </row>
    <row r="52" spans="1:11">
      <c r="A52" s="263"/>
      <c r="B52" s="264"/>
      <c r="C52" s="263"/>
      <c r="D52" s="263"/>
      <c r="E52" s="261"/>
      <c r="F52" s="260"/>
      <c r="G52" s="263"/>
      <c r="H52" s="263"/>
      <c r="I52" s="263"/>
      <c r="J52" s="263"/>
      <c r="K52" s="265"/>
    </row>
    <row r="53" spans="1:11">
      <c r="A53" s="263"/>
      <c r="B53" s="264"/>
      <c r="C53" s="263"/>
      <c r="D53" s="263"/>
      <c r="E53" s="261"/>
      <c r="F53" s="260"/>
      <c r="G53" s="263"/>
      <c r="H53" s="263"/>
      <c r="I53" s="263"/>
      <c r="J53" s="263"/>
      <c r="K53" s="265"/>
    </row>
    <row r="54" spans="1:11">
      <c r="A54" s="263"/>
      <c r="B54" s="264"/>
      <c r="C54" s="263"/>
      <c r="D54" s="263"/>
      <c r="E54" s="261"/>
      <c r="F54" s="260"/>
      <c r="G54" s="263"/>
      <c r="H54" s="263"/>
      <c r="I54" s="263"/>
      <c r="J54" s="263"/>
      <c r="K54" s="263"/>
    </row>
    <row r="55" spans="1:11">
      <c r="A55" s="263"/>
      <c r="B55" s="264"/>
      <c r="C55" s="263"/>
      <c r="D55" s="263"/>
      <c r="E55" s="261"/>
      <c r="F55" s="260"/>
      <c r="G55" s="263"/>
      <c r="H55" s="263"/>
      <c r="I55" s="263"/>
      <c r="J55" s="263"/>
      <c r="K55" s="265"/>
    </row>
    <row r="56" spans="1:11">
      <c r="A56" s="263"/>
      <c r="B56" s="264"/>
      <c r="C56" s="263"/>
      <c r="D56" s="263"/>
      <c r="E56" s="261"/>
      <c r="F56" s="260"/>
      <c r="G56" s="263"/>
      <c r="H56" s="263"/>
      <c r="I56" s="263"/>
      <c r="J56" s="263"/>
      <c r="K56" s="265"/>
    </row>
    <row r="57" spans="1:11">
      <c r="A57" s="263"/>
      <c r="B57" s="264"/>
      <c r="C57" s="263"/>
      <c r="D57" s="263"/>
      <c r="E57" s="261"/>
      <c r="F57" s="260"/>
      <c r="G57" s="263"/>
      <c r="H57" s="263"/>
      <c r="I57" s="263"/>
      <c r="J57" s="263"/>
      <c r="K57" s="263"/>
    </row>
    <row r="58" spans="1:11">
      <c r="A58" s="263"/>
      <c r="B58" s="264"/>
      <c r="C58" s="263"/>
      <c r="D58" s="263"/>
      <c r="E58" s="261"/>
      <c r="F58" s="260"/>
      <c r="G58" s="263"/>
      <c r="H58" s="263"/>
      <c r="I58" s="263"/>
      <c r="J58" s="263"/>
      <c r="K58" s="265"/>
    </row>
    <row r="59" spans="1:11">
      <c r="A59" s="263"/>
      <c r="B59" s="264"/>
      <c r="C59" s="263"/>
      <c r="D59" s="263"/>
      <c r="E59" s="261"/>
      <c r="F59" s="260"/>
      <c r="G59" s="263"/>
      <c r="H59" s="263"/>
      <c r="I59" s="263"/>
      <c r="J59" s="263"/>
      <c r="K59" s="265"/>
    </row>
    <row r="60" spans="1:11">
      <c r="A60" s="263"/>
      <c r="B60" s="264"/>
      <c r="C60" s="263"/>
      <c r="D60" s="263"/>
      <c r="E60" s="261"/>
      <c r="F60" s="260"/>
      <c r="G60" s="263"/>
      <c r="H60" s="263"/>
      <c r="I60" s="263"/>
      <c r="J60" s="263"/>
      <c r="K60" s="263"/>
    </row>
    <row r="61" spans="1:11">
      <c r="A61" s="263"/>
      <c r="B61" s="264"/>
      <c r="C61" s="263"/>
      <c r="D61" s="263"/>
      <c r="E61" s="261"/>
      <c r="F61" s="260"/>
      <c r="G61" s="263"/>
      <c r="H61" s="263"/>
      <c r="I61" s="263"/>
      <c r="J61" s="263"/>
      <c r="K61" s="265"/>
    </row>
    <row r="62" spans="1:11">
      <c r="A62" s="263"/>
      <c r="B62" s="264"/>
      <c r="C62" s="263"/>
      <c r="D62" s="263"/>
      <c r="E62" s="261"/>
      <c r="F62" s="260"/>
      <c r="G62" s="263"/>
      <c r="H62" s="263"/>
      <c r="I62" s="263"/>
      <c r="J62" s="263"/>
      <c r="K62" s="265"/>
    </row>
    <row r="63" spans="1:11">
      <c r="A63" s="263"/>
      <c r="B63" s="264"/>
      <c r="C63" s="263"/>
      <c r="D63" s="263"/>
      <c r="E63" s="261"/>
      <c r="F63" s="260"/>
      <c r="G63" s="263"/>
      <c r="H63" s="263"/>
      <c r="I63" s="263"/>
      <c r="J63" s="263"/>
      <c r="K63" s="263"/>
    </row>
    <row r="64" spans="1:11">
      <c r="A64" s="263"/>
      <c r="B64" s="264"/>
      <c r="C64" s="263"/>
      <c r="D64" s="263"/>
      <c r="E64" s="261"/>
      <c r="F64" s="260"/>
      <c r="G64" s="263"/>
      <c r="H64" s="263"/>
      <c r="I64" s="263"/>
      <c r="J64" s="263"/>
      <c r="K64" s="265"/>
    </row>
    <row r="65" spans="1:11">
      <c r="A65" s="263"/>
      <c r="B65" s="264"/>
      <c r="C65" s="263"/>
      <c r="D65" s="263"/>
      <c r="E65" s="261"/>
      <c r="F65" s="260"/>
      <c r="G65" s="263"/>
      <c r="H65" s="263"/>
      <c r="I65" s="263"/>
      <c r="J65" s="263"/>
      <c r="K65" s="265"/>
    </row>
    <row r="66" spans="1:11">
      <c r="A66" s="263"/>
      <c r="B66" s="264"/>
      <c r="C66" s="263"/>
      <c r="D66" s="263"/>
      <c r="E66" s="261"/>
      <c r="F66" s="260"/>
      <c r="G66" s="263"/>
      <c r="H66" s="263"/>
      <c r="I66" s="263"/>
      <c r="J66" s="263"/>
      <c r="K66" s="263"/>
    </row>
    <row r="67" spans="1:11">
      <c r="A67" s="263"/>
      <c r="B67" s="264"/>
      <c r="C67" s="263"/>
      <c r="D67" s="263"/>
      <c r="E67" s="261"/>
      <c r="F67" s="260"/>
      <c r="G67" s="263"/>
      <c r="H67" s="263"/>
      <c r="I67" s="263"/>
      <c r="J67" s="263"/>
      <c r="K67" s="265"/>
    </row>
    <row r="68" spans="1:11">
      <c r="A68" s="263"/>
      <c r="B68" s="264"/>
      <c r="C68" s="263"/>
      <c r="D68" s="263"/>
      <c r="E68" s="261"/>
      <c r="F68" s="260"/>
      <c r="G68" s="263"/>
      <c r="H68" s="263"/>
      <c r="I68" s="263"/>
      <c r="J68" s="263"/>
      <c r="K68" s="265"/>
    </row>
    <row r="69" spans="1:11">
      <c r="A69" s="263"/>
      <c r="B69" s="264"/>
      <c r="C69" s="263"/>
      <c r="D69" s="263"/>
      <c r="E69" s="261"/>
      <c r="F69" s="260"/>
      <c r="G69" s="263"/>
      <c r="H69" s="263"/>
      <c r="I69" s="263"/>
      <c r="J69" s="263"/>
      <c r="K69" s="263"/>
    </row>
    <row r="70" spans="1:11">
      <c r="A70" s="263"/>
      <c r="B70" s="264"/>
      <c r="C70" s="263"/>
      <c r="D70" s="263"/>
      <c r="E70" s="261"/>
      <c r="F70" s="260"/>
      <c r="G70" s="263"/>
      <c r="H70" s="263"/>
      <c r="I70" s="263"/>
      <c r="J70" s="263"/>
      <c r="K70" s="265"/>
    </row>
    <row r="71" spans="1:11">
      <c r="A71" s="263"/>
      <c r="B71" s="264"/>
      <c r="C71" s="263"/>
      <c r="D71" s="263"/>
      <c r="E71" s="261"/>
      <c r="F71" s="260"/>
      <c r="G71" s="263"/>
      <c r="H71" s="263"/>
      <c r="I71" s="263"/>
      <c r="J71" s="263"/>
      <c r="K71" s="265"/>
    </row>
    <row r="72" spans="1:11">
      <c r="A72" s="263"/>
      <c r="B72" s="264"/>
      <c r="C72" s="263"/>
      <c r="D72" s="263"/>
      <c r="E72" s="261"/>
      <c r="F72" s="260"/>
      <c r="G72" s="263"/>
      <c r="H72" s="263"/>
      <c r="I72" s="263"/>
      <c r="J72" s="263"/>
      <c r="K72" s="263"/>
    </row>
    <row r="73" spans="1:11">
      <c r="A73" s="263"/>
      <c r="B73" s="264"/>
      <c r="C73" s="263"/>
      <c r="D73" s="263"/>
      <c r="E73" s="261"/>
      <c r="F73" s="260"/>
      <c r="G73" s="263"/>
      <c r="H73" s="263"/>
      <c r="I73" s="263"/>
      <c r="J73" s="263"/>
      <c r="K73" s="265"/>
    </row>
    <row r="74" spans="1:11">
      <c r="A74" s="263"/>
      <c r="B74" s="264"/>
      <c r="C74" s="263"/>
      <c r="D74" s="263"/>
      <c r="E74" s="261"/>
      <c r="F74" s="260"/>
      <c r="G74" s="263"/>
      <c r="H74" s="263"/>
      <c r="I74" s="263"/>
      <c r="J74" s="263"/>
      <c r="K74" s="265"/>
    </row>
    <row r="75" spans="1:11">
      <c r="A75" s="263"/>
      <c r="B75" s="264"/>
      <c r="C75" s="263"/>
      <c r="D75" s="263"/>
      <c r="E75" s="261"/>
      <c r="F75" s="260"/>
      <c r="G75" s="263"/>
      <c r="H75" s="263"/>
      <c r="I75" s="263"/>
      <c r="J75" s="263"/>
      <c r="K75" s="263"/>
    </row>
    <row r="76" spans="1:11">
      <c r="A76" s="263"/>
      <c r="B76" s="264"/>
      <c r="C76" s="263"/>
      <c r="D76" s="263"/>
      <c r="E76" s="261"/>
      <c r="F76" s="260"/>
      <c r="G76" s="263"/>
      <c r="H76" s="263"/>
      <c r="I76" s="263"/>
      <c r="J76" s="263"/>
      <c r="K76" s="265"/>
    </row>
    <row r="77" spans="1:11">
      <c r="A77" s="263"/>
      <c r="B77" s="264"/>
      <c r="C77" s="263"/>
      <c r="D77" s="263"/>
      <c r="E77" s="261"/>
      <c r="F77" s="260"/>
      <c r="G77" s="263"/>
      <c r="H77" s="263"/>
      <c r="I77" s="263"/>
      <c r="J77" s="263"/>
      <c r="K77" s="265"/>
    </row>
    <row r="78" spans="1:11">
      <c r="A78" s="263"/>
      <c r="B78" s="264"/>
      <c r="C78" s="263"/>
      <c r="D78" s="263"/>
      <c r="E78" s="261"/>
      <c r="F78" s="260"/>
      <c r="G78" s="263"/>
      <c r="H78" s="263"/>
      <c r="I78" s="263"/>
      <c r="J78" s="263"/>
      <c r="K78" s="263"/>
    </row>
    <row r="79" spans="1:11">
      <c r="A79" s="263"/>
      <c r="B79" s="264"/>
      <c r="C79" s="263"/>
      <c r="D79" s="263"/>
      <c r="E79" s="261"/>
      <c r="F79" s="260"/>
      <c r="G79" s="263"/>
      <c r="H79" s="263"/>
      <c r="I79" s="263"/>
      <c r="J79" s="263"/>
      <c r="K79" s="265"/>
    </row>
    <row r="80" spans="1:11">
      <c r="A80" s="263"/>
      <c r="B80" s="264"/>
      <c r="C80" s="263"/>
      <c r="D80" s="263"/>
      <c r="E80" s="261"/>
      <c r="F80" s="260"/>
      <c r="G80" s="263"/>
      <c r="H80" s="263"/>
      <c r="I80" s="263"/>
      <c r="J80" s="263"/>
      <c r="K80" s="265"/>
    </row>
    <row r="81" spans="1:11">
      <c r="A81" s="263"/>
      <c r="B81" s="264"/>
      <c r="C81" s="263"/>
      <c r="D81" s="263"/>
      <c r="E81" s="261"/>
      <c r="F81" s="260"/>
      <c r="G81" s="263"/>
      <c r="H81" s="263"/>
      <c r="I81" s="263"/>
      <c r="J81" s="263"/>
      <c r="K81" s="263"/>
    </row>
    <row r="82" spans="1:11">
      <c r="A82" s="263"/>
      <c r="B82" s="264"/>
      <c r="C82" s="263"/>
      <c r="D82" s="263"/>
      <c r="E82" s="261"/>
      <c r="F82" s="260"/>
      <c r="G82" s="263"/>
      <c r="H82" s="263"/>
      <c r="I82" s="263"/>
      <c r="J82" s="263"/>
      <c r="K82" s="265"/>
    </row>
    <row r="83" spans="1:11">
      <c r="A83" s="263"/>
      <c r="B83" s="264"/>
      <c r="C83" s="263"/>
      <c r="D83" s="263"/>
      <c r="E83" s="261"/>
      <c r="F83" s="260"/>
      <c r="G83" s="263"/>
      <c r="H83" s="263"/>
      <c r="I83" s="263"/>
      <c r="J83" s="263"/>
      <c r="K83" s="265"/>
    </row>
    <row r="84" spans="1:11">
      <c r="A84" s="263"/>
      <c r="B84" s="264"/>
      <c r="C84" s="263"/>
      <c r="D84" s="263"/>
      <c r="E84" s="261"/>
      <c r="F84" s="260"/>
      <c r="G84" s="263"/>
      <c r="H84" s="263"/>
      <c r="I84" s="263"/>
      <c r="J84" s="263"/>
      <c r="K84" s="263"/>
    </row>
    <row r="85" spans="1:11">
      <c r="A85" s="263"/>
      <c r="B85" s="264"/>
      <c r="C85" s="263"/>
      <c r="D85" s="263"/>
      <c r="E85" s="261"/>
      <c r="F85" s="260"/>
      <c r="G85" s="263"/>
      <c r="H85" s="263"/>
      <c r="I85" s="263"/>
      <c r="J85" s="263"/>
      <c r="K85" s="265"/>
    </row>
    <row r="86" spans="1:11">
      <c r="A86" s="263"/>
      <c r="B86" s="264"/>
      <c r="C86" s="263"/>
      <c r="D86" s="263"/>
      <c r="E86" s="261"/>
      <c r="F86" s="260"/>
      <c r="G86" s="263"/>
      <c r="H86" s="263"/>
      <c r="I86" s="263"/>
      <c r="J86" s="263"/>
      <c r="K86" s="265"/>
    </row>
    <row r="87" spans="1:11">
      <c r="A87" s="263"/>
      <c r="B87" s="264"/>
      <c r="C87" s="263"/>
      <c r="D87" s="263"/>
      <c r="E87" s="261"/>
      <c r="F87" s="260"/>
      <c r="G87" s="263"/>
      <c r="H87" s="263"/>
      <c r="I87" s="263"/>
      <c r="J87" s="263"/>
      <c r="K87" s="263"/>
    </row>
    <row r="88" spans="1:11">
      <c r="A88" s="263"/>
      <c r="B88" s="264"/>
      <c r="C88" s="263"/>
      <c r="D88" s="263"/>
      <c r="E88" s="261"/>
      <c r="F88" s="260"/>
      <c r="G88" s="263"/>
      <c r="H88" s="263"/>
      <c r="I88" s="263"/>
      <c r="J88" s="263"/>
      <c r="K88" s="265"/>
    </row>
    <row r="89" spans="1:11">
      <c r="A89" s="263"/>
      <c r="B89" s="264"/>
      <c r="C89" s="263"/>
      <c r="D89" s="263"/>
      <c r="E89" s="261"/>
      <c r="F89" s="260"/>
      <c r="G89" s="263"/>
      <c r="H89" s="263"/>
      <c r="I89" s="263"/>
      <c r="J89" s="263"/>
      <c r="K89" s="265"/>
    </row>
    <row r="90" spans="1:11">
      <c r="A90" s="263"/>
      <c r="B90" s="264"/>
      <c r="C90" s="263"/>
      <c r="D90" s="263"/>
      <c r="E90" s="261"/>
      <c r="F90" s="260"/>
      <c r="G90" s="263"/>
      <c r="H90" s="263"/>
      <c r="I90" s="263"/>
      <c r="J90" s="263"/>
      <c r="K90" s="263"/>
    </row>
    <row r="91" spans="1:11">
      <c r="A91" s="263"/>
      <c r="B91" s="264"/>
      <c r="C91" s="263"/>
      <c r="D91" s="263"/>
      <c r="E91" s="261"/>
      <c r="F91" s="260"/>
      <c r="G91" s="263"/>
      <c r="H91" s="263"/>
      <c r="I91" s="263"/>
      <c r="J91" s="263"/>
      <c r="K91" s="265"/>
    </row>
    <row r="92" spans="1:11">
      <c r="A92" s="263"/>
      <c r="B92" s="264"/>
      <c r="C92" s="263"/>
      <c r="D92" s="263"/>
      <c r="E92" s="261"/>
      <c r="F92" s="260"/>
      <c r="G92" s="263"/>
      <c r="H92" s="263"/>
      <c r="I92" s="263"/>
      <c r="J92" s="263"/>
      <c r="K92" s="265"/>
    </row>
    <row r="93" spans="1:11">
      <c r="A93" s="263"/>
      <c r="B93" s="264"/>
      <c r="C93" s="263"/>
      <c r="D93" s="263"/>
      <c r="E93" s="261"/>
      <c r="F93" s="260"/>
      <c r="G93" s="263"/>
      <c r="H93" s="263"/>
      <c r="I93" s="263"/>
      <c r="J93" s="263"/>
      <c r="K93" s="263"/>
    </row>
    <row r="94" spans="1:11">
      <c r="A94" s="263"/>
      <c r="B94" s="264"/>
      <c r="C94" s="263"/>
      <c r="D94" s="263"/>
      <c r="E94" s="261"/>
      <c r="F94" s="260"/>
      <c r="G94" s="263"/>
      <c r="H94" s="263"/>
      <c r="I94" s="263"/>
      <c r="J94" s="263"/>
      <c r="K94" s="265"/>
    </row>
    <row r="95" spans="1:11">
      <c r="A95" s="263"/>
      <c r="B95" s="264"/>
      <c r="C95" s="263"/>
      <c r="D95" s="263"/>
      <c r="E95" s="261"/>
      <c r="F95" s="260"/>
      <c r="G95" s="263"/>
      <c r="H95" s="263"/>
      <c r="I95" s="263"/>
      <c r="J95" s="263"/>
      <c r="K95" s="265"/>
    </row>
    <row r="96" spans="1:11">
      <c r="A96" s="263"/>
      <c r="B96" s="264"/>
      <c r="C96" s="263"/>
      <c r="D96" s="263"/>
      <c r="E96" s="261"/>
      <c r="F96" s="260"/>
      <c r="G96" s="263"/>
      <c r="H96" s="263"/>
      <c r="I96" s="263"/>
      <c r="J96" s="263"/>
      <c r="K96" s="263"/>
    </row>
  </sheetData>
  <autoFilter ref="A3:K51">
    <filterColumn colId="5">
      <filters blank="1">
        <filter val="Aanbestedingsfase"/>
        <filter val="Afrondingsfase"/>
        <filter val="Gepland project"/>
        <filter val="Gunningsfase"/>
        <filter val="Voorbereidingsfase"/>
      </filters>
    </filterColumn>
  </autoFilter>
  <mergeCells count="1">
    <mergeCell ref="E1:E2"/>
  </mergeCells>
  <dataValidations count="1">
    <dataValidation type="list" allowBlank="1" showInputMessage="1" showErrorMessage="1" sqref="E34:E37 E4:E20 E22:E28 E30:E32">
      <formula1>"Europese openbare procedure, Europese niet-openbare procedure, Nationale procedure, Enkelvoudige onderhandse procedure, Meervoudige onderhandse procedure, SAS-procedure, Andere"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'Zoek lijst'!$B$1:$B$9</xm:f>
          </x14:formula1>
          <xm:sqref>J34:J37 J17:J28 J30:J32 J39:J96</xm:sqref>
        </x14:dataValidation>
        <x14:dataValidation type="list" allowBlank="1" showInputMessage="1" showErrorMessage="1">
          <x14:formula1>
            <xm:f>'Zoek lijst'!$B$1:$B$6</xm:f>
          </x14:formula1>
          <xm:sqref>J4:J11</xm:sqref>
        </x14:dataValidation>
        <x14:dataValidation type="list" allowBlank="1" showInputMessage="1" showErrorMessage="1">
          <x14:formula1>
            <xm:f>'Zoek lijst'!$E$1:$E$10</xm:f>
          </x14:formula1>
          <xm:sqref>E21 E39:E96</xm:sqref>
        </x14:dataValidation>
        <x14:dataValidation type="list" allowBlank="1" showInputMessage="1" showErrorMessage="1">
          <x14:formula1>
            <xm:f>'Zoek lijst'!$A$1:$A$6</xm:f>
          </x14:formula1>
          <xm:sqref>H4:H38</xm:sqref>
        </x14:dataValidation>
        <x14:dataValidation type="list" allowBlank="1" showInputMessage="1" showErrorMessage="1">
          <x14:formula1>
            <xm:f>'Zoek lijst'!$A$1:$A$5</xm:f>
          </x14:formula1>
          <xm:sqref>H39:H96</xm:sqref>
        </x14:dataValidation>
        <x14:dataValidation type="list" allowBlank="1" showInputMessage="1" showErrorMessage="1">
          <x14:formula1>
            <xm:f>'Zoek lijst'!$F$1:$F$4</xm:f>
          </x14:formula1>
          <xm:sqref>I39:I96</xm:sqref>
        </x14:dataValidation>
        <x14:dataValidation type="list" allowBlank="1" showInputMessage="1" showErrorMessage="1">
          <x14:formula1>
            <xm:f>'Zoek lijst'!$D$1:$D$8</xm:f>
          </x14:formula1>
          <xm:sqref>F4:F96</xm:sqref>
        </x14:dataValidation>
        <x14:dataValidation type="list" allowBlank="1" showInputMessage="1" showErrorMessage="1">
          <x14:formula1>
            <xm:f>'Zoek lijst'!$C$1:$C$9</xm:f>
          </x14:formula1>
          <xm:sqref>D4:D96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3"/>
  <sheetViews>
    <sheetView topLeftCell="A133" workbookViewId="0">
      <selection activeCell="G137" sqref="G137"/>
    </sheetView>
  </sheetViews>
  <sheetFormatPr defaultRowHeight="12.75"/>
  <cols>
    <col min="1" max="1" width="38.7109375" style="219" customWidth="1"/>
    <col min="2" max="2" width="11.140625" style="220" customWidth="1"/>
    <col min="3" max="3" width="38.42578125" style="221" customWidth="1"/>
    <col min="4" max="4" width="38.7109375" style="219" customWidth="1"/>
    <col min="5" max="5" width="41.7109375" style="221" customWidth="1"/>
    <col min="6" max="6" width="15.7109375" style="222" bestFit="1" customWidth="1"/>
    <col min="7" max="7" width="19.85546875" style="222" customWidth="1"/>
    <col min="8" max="255" width="9.140625" style="42"/>
    <col min="256" max="256" width="38.7109375" style="42" customWidth="1"/>
    <col min="257" max="257" width="11.140625" style="42" customWidth="1"/>
    <col min="258" max="258" width="38.42578125" style="42" customWidth="1"/>
    <col min="259" max="259" width="41.7109375" style="42" customWidth="1"/>
    <col min="260" max="260" width="15.7109375" style="42" bestFit="1" customWidth="1"/>
    <col min="261" max="261" width="19.85546875" style="42" customWidth="1"/>
    <col min="262" max="262" width="26.7109375" style="42" customWidth="1"/>
    <col min="263" max="263" width="15.7109375" style="42" customWidth="1"/>
    <col min="264" max="511" width="9.140625" style="42"/>
    <col min="512" max="512" width="38.7109375" style="42" customWidth="1"/>
    <col min="513" max="513" width="11.140625" style="42" customWidth="1"/>
    <col min="514" max="514" width="38.42578125" style="42" customWidth="1"/>
    <col min="515" max="515" width="41.7109375" style="42" customWidth="1"/>
    <col min="516" max="516" width="15.7109375" style="42" bestFit="1" customWidth="1"/>
    <col min="517" max="517" width="19.85546875" style="42" customWidth="1"/>
    <col min="518" max="518" width="26.7109375" style="42" customWidth="1"/>
    <col min="519" max="519" width="15.7109375" style="42" customWidth="1"/>
    <col min="520" max="767" width="9.140625" style="42"/>
    <col min="768" max="768" width="38.7109375" style="42" customWidth="1"/>
    <col min="769" max="769" width="11.140625" style="42" customWidth="1"/>
    <col min="770" max="770" width="38.42578125" style="42" customWidth="1"/>
    <col min="771" max="771" width="41.7109375" style="42" customWidth="1"/>
    <col min="772" max="772" width="15.7109375" style="42" bestFit="1" customWidth="1"/>
    <col min="773" max="773" width="19.85546875" style="42" customWidth="1"/>
    <col min="774" max="774" width="26.7109375" style="42" customWidth="1"/>
    <col min="775" max="775" width="15.7109375" style="42" customWidth="1"/>
    <col min="776" max="1023" width="9.140625" style="42"/>
    <col min="1024" max="1024" width="38.7109375" style="42" customWidth="1"/>
    <col min="1025" max="1025" width="11.140625" style="42" customWidth="1"/>
    <col min="1026" max="1026" width="38.42578125" style="42" customWidth="1"/>
    <col min="1027" max="1027" width="41.7109375" style="42" customWidth="1"/>
    <col min="1028" max="1028" width="15.7109375" style="42" bestFit="1" customWidth="1"/>
    <col min="1029" max="1029" width="19.85546875" style="42" customWidth="1"/>
    <col min="1030" max="1030" width="26.7109375" style="42" customWidth="1"/>
    <col min="1031" max="1031" width="15.7109375" style="42" customWidth="1"/>
    <col min="1032" max="1279" width="9.140625" style="42"/>
    <col min="1280" max="1280" width="38.7109375" style="42" customWidth="1"/>
    <col min="1281" max="1281" width="11.140625" style="42" customWidth="1"/>
    <col min="1282" max="1282" width="38.42578125" style="42" customWidth="1"/>
    <col min="1283" max="1283" width="41.7109375" style="42" customWidth="1"/>
    <col min="1284" max="1284" width="15.7109375" style="42" bestFit="1" customWidth="1"/>
    <col min="1285" max="1285" width="19.85546875" style="42" customWidth="1"/>
    <col min="1286" max="1286" width="26.7109375" style="42" customWidth="1"/>
    <col min="1287" max="1287" width="15.7109375" style="42" customWidth="1"/>
    <col min="1288" max="1535" width="9.140625" style="42"/>
    <col min="1536" max="1536" width="38.7109375" style="42" customWidth="1"/>
    <col min="1537" max="1537" width="11.140625" style="42" customWidth="1"/>
    <col min="1538" max="1538" width="38.42578125" style="42" customWidth="1"/>
    <col min="1539" max="1539" width="41.7109375" style="42" customWidth="1"/>
    <col min="1540" max="1540" width="15.7109375" style="42" bestFit="1" customWidth="1"/>
    <col min="1541" max="1541" width="19.85546875" style="42" customWidth="1"/>
    <col min="1542" max="1542" width="26.7109375" style="42" customWidth="1"/>
    <col min="1543" max="1543" width="15.7109375" style="42" customWidth="1"/>
    <col min="1544" max="1791" width="9.140625" style="42"/>
    <col min="1792" max="1792" width="38.7109375" style="42" customWidth="1"/>
    <col min="1793" max="1793" width="11.140625" style="42" customWidth="1"/>
    <col min="1794" max="1794" width="38.42578125" style="42" customWidth="1"/>
    <col min="1795" max="1795" width="41.7109375" style="42" customWidth="1"/>
    <col min="1796" max="1796" width="15.7109375" style="42" bestFit="1" customWidth="1"/>
    <col min="1797" max="1797" width="19.85546875" style="42" customWidth="1"/>
    <col min="1798" max="1798" width="26.7109375" style="42" customWidth="1"/>
    <col min="1799" max="1799" width="15.7109375" style="42" customWidth="1"/>
    <col min="1800" max="2047" width="9.140625" style="42"/>
    <col min="2048" max="2048" width="38.7109375" style="42" customWidth="1"/>
    <col min="2049" max="2049" width="11.140625" style="42" customWidth="1"/>
    <col min="2050" max="2050" width="38.42578125" style="42" customWidth="1"/>
    <col min="2051" max="2051" width="41.7109375" style="42" customWidth="1"/>
    <col min="2052" max="2052" width="15.7109375" style="42" bestFit="1" customWidth="1"/>
    <col min="2053" max="2053" width="19.85546875" style="42" customWidth="1"/>
    <col min="2054" max="2054" width="26.7109375" style="42" customWidth="1"/>
    <col min="2055" max="2055" width="15.7109375" style="42" customWidth="1"/>
    <col min="2056" max="2303" width="9.140625" style="42"/>
    <col min="2304" max="2304" width="38.7109375" style="42" customWidth="1"/>
    <col min="2305" max="2305" width="11.140625" style="42" customWidth="1"/>
    <col min="2306" max="2306" width="38.42578125" style="42" customWidth="1"/>
    <col min="2307" max="2307" width="41.7109375" style="42" customWidth="1"/>
    <col min="2308" max="2308" width="15.7109375" style="42" bestFit="1" customWidth="1"/>
    <col min="2309" max="2309" width="19.85546875" style="42" customWidth="1"/>
    <col min="2310" max="2310" width="26.7109375" style="42" customWidth="1"/>
    <col min="2311" max="2311" width="15.7109375" style="42" customWidth="1"/>
    <col min="2312" max="2559" width="9.140625" style="42"/>
    <col min="2560" max="2560" width="38.7109375" style="42" customWidth="1"/>
    <col min="2561" max="2561" width="11.140625" style="42" customWidth="1"/>
    <col min="2562" max="2562" width="38.42578125" style="42" customWidth="1"/>
    <col min="2563" max="2563" width="41.7109375" style="42" customWidth="1"/>
    <col min="2564" max="2564" width="15.7109375" style="42" bestFit="1" customWidth="1"/>
    <col min="2565" max="2565" width="19.85546875" style="42" customWidth="1"/>
    <col min="2566" max="2566" width="26.7109375" style="42" customWidth="1"/>
    <col min="2567" max="2567" width="15.7109375" style="42" customWidth="1"/>
    <col min="2568" max="2815" width="9.140625" style="42"/>
    <col min="2816" max="2816" width="38.7109375" style="42" customWidth="1"/>
    <col min="2817" max="2817" width="11.140625" style="42" customWidth="1"/>
    <col min="2818" max="2818" width="38.42578125" style="42" customWidth="1"/>
    <col min="2819" max="2819" width="41.7109375" style="42" customWidth="1"/>
    <col min="2820" max="2820" width="15.7109375" style="42" bestFit="1" customWidth="1"/>
    <col min="2821" max="2821" width="19.85546875" style="42" customWidth="1"/>
    <col min="2822" max="2822" width="26.7109375" style="42" customWidth="1"/>
    <col min="2823" max="2823" width="15.7109375" style="42" customWidth="1"/>
    <col min="2824" max="3071" width="9.140625" style="42"/>
    <col min="3072" max="3072" width="38.7109375" style="42" customWidth="1"/>
    <col min="3073" max="3073" width="11.140625" style="42" customWidth="1"/>
    <col min="3074" max="3074" width="38.42578125" style="42" customWidth="1"/>
    <col min="3075" max="3075" width="41.7109375" style="42" customWidth="1"/>
    <col min="3076" max="3076" width="15.7109375" style="42" bestFit="1" customWidth="1"/>
    <col min="3077" max="3077" width="19.85546875" style="42" customWidth="1"/>
    <col min="3078" max="3078" width="26.7109375" style="42" customWidth="1"/>
    <col min="3079" max="3079" width="15.7109375" style="42" customWidth="1"/>
    <col min="3080" max="3327" width="9.140625" style="42"/>
    <col min="3328" max="3328" width="38.7109375" style="42" customWidth="1"/>
    <col min="3329" max="3329" width="11.140625" style="42" customWidth="1"/>
    <col min="3330" max="3330" width="38.42578125" style="42" customWidth="1"/>
    <col min="3331" max="3331" width="41.7109375" style="42" customWidth="1"/>
    <col min="3332" max="3332" width="15.7109375" style="42" bestFit="1" customWidth="1"/>
    <col min="3333" max="3333" width="19.85546875" style="42" customWidth="1"/>
    <col min="3334" max="3334" width="26.7109375" style="42" customWidth="1"/>
    <col min="3335" max="3335" width="15.7109375" style="42" customWidth="1"/>
    <col min="3336" max="3583" width="9.140625" style="42"/>
    <col min="3584" max="3584" width="38.7109375" style="42" customWidth="1"/>
    <col min="3585" max="3585" width="11.140625" style="42" customWidth="1"/>
    <col min="3586" max="3586" width="38.42578125" style="42" customWidth="1"/>
    <col min="3587" max="3587" width="41.7109375" style="42" customWidth="1"/>
    <col min="3588" max="3588" width="15.7109375" style="42" bestFit="1" customWidth="1"/>
    <col min="3589" max="3589" width="19.85546875" style="42" customWidth="1"/>
    <col min="3590" max="3590" width="26.7109375" style="42" customWidth="1"/>
    <col min="3591" max="3591" width="15.7109375" style="42" customWidth="1"/>
    <col min="3592" max="3839" width="9.140625" style="42"/>
    <col min="3840" max="3840" width="38.7109375" style="42" customWidth="1"/>
    <col min="3841" max="3841" width="11.140625" style="42" customWidth="1"/>
    <col min="3842" max="3842" width="38.42578125" style="42" customWidth="1"/>
    <col min="3843" max="3843" width="41.7109375" style="42" customWidth="1"/>
    <col min="3844" max="3844" width="15.7109375" style="42" bestFit="1" customWidth="1"/>
    <col min="3845" max="3845" width="19.85546875" style="42" customWidth="1"/>
    <col min="3846" max="3846" width="26.7109375" style="42" customWidth="1"/>
    <col min="3847" max="3847" width="15.7109375" style="42" customWidth="1"/>
    <col min="3848" max="4095" width="9.140625" style="42"/>
    <col min="4096" max="4096" width="38.7109375" style="42" customWidth="1"/>
    <col min="4097" max="4097" width="11.140625" style="42" customWidth="1"/>
    <col min="4098" max="4098" width="38.42578125" style="42" customWidth="1"/>
    <col min="4099" max="4099" width="41.7109375" style="42" customWidth="1"/>
    <col min="4100" max="4100" width="15.7109375" style="42" bestFit="1" customWidth="1"/>
    <col min="4101" max="4101" width="19.85546875" style="42" customWidth="1"/>
    <col min="4102" max="4102" width="26.7109375" style="42" customWidth="1"/>
    <col min="4103" max="4103" width="15.7109375" style="42" customWidth="1"/>
    <col min="4104" max="4351" width="9.140625" style="42"/>
    <col min="4352" max="4352" width="38.7109375" style="42" customWidth="1"/>
    <col min="4353" max="4353" width="11.140625" style="42" customWidth="1"/>
    <col min="4354" max="4354" width="38.42578125" style="42" customWidth="1"/>
    <col min="4355" max="4355" width="41.7109375" style="42" customWidth="1"/>
    <col min="4356" max="4356" width="15.7109375" style="42" bestFit="1" customWidth="1"/>
    <col min="4357" max="4357" width="19.85546875" style="42" customWidth="1"/>
    <col min="4358" max="4358" width="26.7109375" style="42" customWidth="1"/>
    <col min="4359" max="4359" width="15.7109375" style="42" customWidth="1"/>
    <col min="4360" max="4607" width="9.140625" style="42"/>
    <col min="4608" max="4608" width="38.7109375" style="42" customWidth="1"/>
    <col min="4609" max="4609" width="11.140625" style="42" customWidth="1"/>
    <col min="4610" max="4610" width="38.42578125" style="42" customWidth="1"/>
    <col min="4611" max="4611" width="41.7109375" style="42" customWidth="1"/>
    <col min="4612" max="4612" width="15.7109375" style="42" bestFit="1" customWidth="1"/>
    <col min="4613" max="4613" width="19.85546875" style="42" customWidth="1"/>
    <col min="4614" max="4614" width="26.7109375" style="42" customWidth="1"/>
    <col min="4615" max="4615" width="15.7109375" style="42" customWidth="1"/>
    <col min="4616" max="4863" width="9.140625" style="42"/>
    <col min="4864" max="4864" width="38.7109375" style="42" customWidth="1"/>
    <col min="4865" max="4865" width="11.140625" style="42" customWidth="1"/>
    <col min="4866" max="4866" width="38.42578125" style="42" customWidth="1"/>
    <col min="4867" max="4867" width="41.7109375" style="42" customWidth="1"/>
    <col min="4868" max="4868" width="15.7109375" style="42" bestFit="1" customWidth="1"/>
    <col min="4869" max="4869" width="19.85546875" style="42" customWidth="1"/>
    <col min="4870" max="4870" width="26.7109375" style="42" customWidth="1"/>
    <col min="4871" max="4871" width="15.7109375" style="42" customWidth="1"/>
    <col min="4872" max="5119" width="9.140625" style="42"/>
    <col min="5120" max="5120" width="38.7109375" style="42" customWidth="1"/>
    <col min="5121" max="5121" width="11.140625" style="42" customWidth="1"/>
    <col min="5122" max="5122" width="38.42578125" style="42" customWidth="1"/>
    <col min="5123" max="5123" width="41.7109375" style="42" customWidth="1"/>
    <col min="5124" max="5124" width="15.7109375" style="42" bestFit="1" customWidth="1"/>
    <col min="5125" max="5125" width="19.85546875" style="42" customWidth="1"/>
    <col min="5126" max="5126" width="26.7109375" style="42" customWidth="1"/>
    <col min="5127" max="5127" width="15.7109375" style="42" customWidth="1"/>
    <col min="5128" max="5375" width="9.140625" style="42"/>
    <col min="5376" max="5376" width="38.7109375" style="42" customWidth="1"/>
    <col min="5377" max="5377" width="11.140625" style="42" customWidth="1"/>
    <col min="5378" max="5378" width="38.42578125" style="42" customWidth="1"/>
    <col min="5379" max="5379" width="41.7109375" style="42" customWidth="1"/>
    <col min="5380" max="5380" width="15.7109375" style="42" bestFit="1" customWidth="1"/>
    <col min="5381" max="5381" width="19.85546875" style="42" customWidth="1"/>
    <col min="5382" max="5382" width="26.7109375" style="42" customWidth="1"/>
    <col min="5383" max="5383" width="15.7109375" style="42" customWidth="1"/>
    <col min="5384" max="5631" width="9.140625" style="42"/>
    <col min="5632" max="5632" width="38.7109375" style="42" customWidth="1"/>
    <col min="5633" max="5633" width="11.140625" style="42" customWidth="1"/>
    <col min="5634" max="5634" width="38.42578125" style="42" customWidth="1"/>
    <col min="5635" max="5635" width="41.7109375" style="42" customWidth="1"/>
    <col min="5636" max="5636" width="15.7109375" style="42" bestFit="1" customWidth="1"/>
    <col min="5637" max="5637" width="19.85546875" style="42" customWidth="1"/>
    <col min="5638" max="5638" width="26.7109375" style="42" customWidth="1"/>
    <col min="5639" max="5639" width="15.7109375" style="42" customWidth="1"/>
    <col min="5640" max="5887" width="9.140625" style="42"/>
    <col min="5888" max="5888" width="38.7109375" style="42" customWidth="1"/>
    <col min="5889" max="5889" width="11.140625" style="42" customWidth="1"/>
    <col min="5890" max="5890" width="38.42578125" style="42" customWidth="1"/>
    <col min="5891" max="5891" width="41.7109375" style="42" customWidth="1"/>
    <col min="5892" max="5892" width="15.7109375" style="42" bestFit="1" customWidth="1"/>
    <col min="5893" max="5893" width="19.85546875" style="42" customWidth="1"/>
    <col min="5894" max="5894" width="26.7109375" style="42" customWidth="1"/>
    <col min="5895" max="5895" width="15.7109375" style="42" customWidth="1"/>
    <col min="5896" max="6143" width="9.140625" style="42"/>
    <col min="6144" max="6144" width="38.7109375" style="42" customWidth="1"/>
    <col min="6145" max="6145" width="11.140625" style="42" customWidth="1"/>
    <col min="6146" max="6146" width="38.42578125" style="42" customWidth="1"/>
    <col min="6147" max="6147" width="41.7109375" style="42" customWidth="1"/>
    <col min="6148" max="6148" width="15.7109375" style="42" bestFit="1" customWidth="1"/>
    <col min="6149" max="6149" width="19.85546875" style="42" customWidth="1"/>
    <col min="6150" max="6150" width="26.7109375" style="42" customWidth="1"/>
    <col min="6151" max="6151" width="15.7109375" style="42" customWidth="1"/>
    <col min="6152" max="6399" width="9.140625" style="42"/>
    <col min="6400" max="6400" width="38.7109375" style="42" customWidth="1"/>
    <col min="6401" max="6401" width="11.140625" style="42" customWidth="1"/>
    <col min="6402" max="6402" width="38.42578125" style="42" customWidth="1"/>
    <col min="6403" max="6403" width="41.7109375" style="42" customWidth="1"/>
    <col min="6404" max="6404" width="15.7109375" style="42" bestFit="1" customWidth="1"/>
    <col min="6405" max="6405" width="19.85546875" style="42" customWidth="1"/>
    <col min="6406" max="6406" width="26.7109375" style="42" customWidth="1"/>
    <col min="6407" max="6407" width="15.7109375" style="42" customWidth="1"/>
    <col min="6408" max="6655" width="9.140625" style="42"/>
    <col min="6656" max="6656" width="38.7109375" style="42" customWidth="1"/>
    <col min="6657" max="6657" width="11.140625" style="42" customWidth="1"/>
    <col min="6658" max="6658" width="38.42578125" style="42" customWidth="1"/>
    <col min="6659" max="6659" width="41.7109375" style="42" customWidth="1"/>
    <col min="6660" max="6660" width="15.7109375" style="42" bestFit="1" customWidth="1"/>
    <col min="6661" max="6661" width="19.85546875" style="42" customWidth="1"/>
    <col min="6662" max="6662" width="26.7109375" style="42" customWidth="1"/>
    <col min="6663" max="6663" width="15.7109375" style="42" customWidth="1"/>
    <col min="6664" max="6911" width="9.140625" style="42"/>
    <col min="6912" max="6912" width="38.7109375" style="42" customWidth="1"/>
    <col min="6913" max="6913" width="11.140625" style="42" customWidth="1"/>
    <col min="6914" max="6914" width="38.42578125" style="42" customWidth="1"/>
    <col min="6915" max="6915" width="41.7109375" style="42" customWidth="1"/>
    <col min="6916" max="6916" width="15.7109375" style="42" bestFit="1" customWidth="1"/>
    <col min="6917" max="6917" width="19.85546875" style="42" customWidth="1"/>
    <col min="6918" max="6918" width="26.7109375" style="42" customWidth="1"/>
    <col min="6919" max="6919" width="15.7109375" style="42" customWidth="1"/>
    <col min="6920" max="7167" width="9.140625" style="42"/>
    <col min="7168" max="7168" width="38.7109375" style="42" customWidth="1"/>
    <col min="7169" max="7169" width="11.140625" style="42" customWidth="1"/>
    <col min="7170" max="7170" width="38.42578125" style="42" customWidth="1"/>
    <col min="7171" max="7171" width="41.7109375" style="42" customWidth="1"/>
    <col min="7172" max="7172" width="15.7109375" style="42" bestFit="1" customWidth="1"/>
    <col min="7173" max="7173" width="19.85546875" style="42" customWidth="1"/>
    <col min="7174" max="7174" width="26.7109375" style="42" customWidth="1"/>
    <col min="7175" max="7175" width="15.7109375" style="42" customWidth="1"/>
    <col min="7176" max="7423" width="9.140625" style="42"/>
    <col min="7424" max="7424" width="38.7109375" style="42" customWidth="1"/>
    <col min="7425" max="7425" width="11.140625" style="42" customWidth="1"/>
    <col min="7426" max="7426" width="38.42578125" style="42" customWidth="1"/>
    <col min="7427" max="7427" width="41.7109375" style="42" customWidth="1"/>
    <col min="7428" max="7428" width="15.7109375" style="42" bestFit="1" customWidth="1"/>
    <col min="7429" max="7429" width="19.85546875" style="42" customWidth="1"/>
    <col min="7430" max="7430" width="26.7109375" style="42" customWidth="1"/>
    <col min="7431" max="7431" width="15.7109375" style="42" customWidth="1"/>
    <col min="7432" max="7679" width="9.140625" style="42"/>
    <col min="7680" max="7680" width="38.7109375" style="42" customWidth="1"/>
    <col min="7681" max="7681" width="11.140625" style="42" customWidth="1"/>
    <col min="7682" max="7682" width="38.42578125" style="42" customWidth="1"/>
    <col min="7683" max="7683" width="41.7109375" style="42" customWidth="1"/>
    <col min="7684" max="7684" width="15.7109375" style="42" bestFit="1" customWidth="1"/>
    <col min="7685" max="7685" width="19.85546875" style="42" customWidth="1"/>
    <col min="7686" max="7686" width="26.7109375" style="42" customWidth="1"/>
    <col min="7687" max="7687" width="15.7109375" style="42" customWidth="1"/>
    <col min="7688" max="7935" width="9.140625" style="42"/>
    <col min="7936" max="7936" width="38.7109375" style="42" customWidth="1"/>
    <col min="7937" max="7937" width="11.140625" style="42" customWidth="1"/>
    <col min="7938" max="7938" width="38.42578125" style="42" customWidth="1"/>
    <col min="7939" max="7939" width="41.7109375" style="42" customWidth="1"/>
    <col min="7940" max="7940" width="15.7109375" style="42" bestFit="1" customWidth="1"/>
    <col min="7941" max="7941" width="19.85546875" style="42" customWidth="1"/>
    <col min="7942" max="7942" width="26.7109375" style="42" customWidth="1"/>
    <col min="7943" max="7943" width="15.7109375" style="42" customWidth="1"/>
    <col min="7944" max="8191" width="9.140625" style="42"/>
    <col min="8192" max="8192" width="38.7109375" style="42" customWidth="1"/>
    <col min="8193" max="8193" width="11.140625" style="42" customWidth="1"/>
    <col min="8194" max="8194" width="38.42578125" style="42" customWidth="1"/>
    <col min="8195" max="8195" width="41.7109375" style="42" customWidth="1"/>
    <col min="8196" max="8196" width="15.7109375" style="42" bestFit="1" customWidth="1"/>
    <col min="8197" max="8197" width="19.85546875" style="42" customWidth="1"/>
    <col min="8198" max="8198" width="26.7109375" style="42" customWidth="1"/>
    <col min="8199" max="8199" width="15.7109375" style="42" customWidth="1"/>
    <col min="8200" max="8447" width="9.140625" style="42"/>
    <col min="8448" max="8448" width="38.7109375" style="42" customWidth="1"/>
    <col min="8449" max="8449" width="11.140625" style="42" customWidth="1"/>
    <col min="8450" max="8450" width="38.42578125" style="42" customWidth="1"/>
    <col min="8451" max="8451" width="41.7109375" style="42" customWidth="1"/>
    <col min="8452" max="8452" width="15.7109375" style="42" bestFit="1" customWidth="1"/>
    <col min="8453" max="8453" width="19.85546875" style="42" customWidth="1"/>
    <col min="8454" max="8454" width="26.7109375" style="42" customWidth="1"/>
    <col min="8455" max="8455" width="15.7109375" style="42" customWidth="1"/>
    <col min="8456" max="8703" width="9.140625" style="42"/>
    <col min="8704" max="8704" width="38.7109375" style="42" customWidth="1"/>
    <col min="8705" max="8705" width="11.140625" style="42" customWidth="1"/>
    <col min="8706" max="8706" width="38.42578125" style="42" customWidth="1"/>
    <col min="8707" max="8707" width="41.7109375" style="42" customWidth="1"/>
    <col min="8708" max="8708" width="15.7109375" style="42" bestFit="1" customWidth="1"/>
    <col min="8709" max="8709" width="19.85546875" style="42" customWidth="1"/>
    <col min="8710" max="8710" width="26.7109375" style="42" customWidth="1"/>
    <col min="8711" max="8711" width="15.7109375" style="42" customWidth="1"/>
    <col min="8712" max="8959" width="9.140625" style="42"/>
    <col min="8960" max="8960" width="38.7109375" style="42" customWidth="1"/>
    <col min="8961" max="8961" width="11.140625" style="42" customWidth="1"/>
    <col min="8962" max="8962" width="38.42578125" style="42" customWidth="1"/>
    <col min="8963" max="8963" width="41.7109375" style="42" customWidth="1"/>
    <col min="8964" max="8964" width="15.7109375" style="42" bestFit="1" customWidth="1"/>
    <col min="8965" max="8965" width="19.85546875" style="42" customWidth="1"/>
    <col min="8966" max="8966" width="26.7109375" style="42" customWidth="1"/>
    <col min="8967" max="8967" width="15.7109375" style="42" customWidth="1"/>
    <col min="8968" max="9215" width="9.140625" style="42"/>
    <col min="9216" max="9216" width="38.7109375" style="42" customWidth="1"/>
    <col min="9217" max="9217" width="11.140625" style="42" customWidth="1"/>
    <col min="9218" max="9218" width="38.42578125" style="42" customWidth="1"/>
    <col min="9219" max="9219" width="41.7109375" style="42" customWidth="1"/>
    <col min="9220" max="9220" width="15.7109375" style="42" bestFit="1" customWidth="1"/>
    <col min="9221" max="9221" width="19.85546875" style="42" customWidth="1"/>
    <col min="9222" max="9222" width="26.7109375" style="42" customWidth="1"/>
    <col min="9223" max="9223" width="15.7109375" style="42" customWidth="1"/>
    <col min="9224" max="9471" width="9.140625" style="42"/>
    <col min="9472" max="9472" width="38.7109375" style="42" customWidth="1"/>
    <col min="9473" max="9473" width="11.140625" style="42" customWidth="1"/>
    <col min="9474" max="9474" width="38.42578125" style="42" customWidth="1"/>
    <col min="9475" max="9475" width="41.7109375" style="42" customWidth="1"/>
    <col min="9476" max="9476" width="15.7109375" style="42" bestFit="1" customWidth="1"/>
    <col min="9477" max="9477" width="19.85546875" style="42" customWidth="1"/>
    <col min="9478" max="9478" width="26.7109375" style="42" customWidth="1"/>
    <col min="9479" max="9479" width="15.7109375" style="42" customWidth="1"/>
    <col min="9480" max="9727" width="9.140625" style="42"/>
    <col min="9728" max="9728" width="38.7109375" style="42" customWidth="1"/>
    <col min="9729" max="9729" width="11.140625" style="42" customWidth="1"/>
    <col min="9730" max="9730" width="38.42578125" style="42" customWidth="1"/>
    <col min="9731" max="9731" width="41.7109375" style="42" customWidth="1"/>
    <col min="9732" max="9732" width="15.7109375" style="42" bestFit="1" customWidth="1"/>
    <col min="9733" max="9733" width="19.85546875" style="42" customWidth="1"/>
    <col min="9734" max="9734" width="26.7109375" style="42" customWidth="1"/>
    <col min="9735" max="9735" width="15.7109375" style="42" customWidth="1"/>
    <col min="9736" max="9983" width="9.140625" style="42"/>
    <col min="9984" max="9984" width="38.7109375" style="42" customWidth="1"/>
    <col min="9985" max="9985" width="11.140625" style="42" customWidth="1"/>
    <col min="9986" max="9986" width="38.42578125" style="42" customWidth="1"/>
    <col min="9987" max="9987" width="41.7109375" style="42" customWidth="1"/>
    <col min="9988" max="9988" width="15.7109375" style="42" bestFit="1" customWidth="1"/>
    <col min="9989" max="9989" width="19.85546875" style="42" customWidth="1"/>
    <col min="9990" max="9990" width="26.7109375" style="42" customWidth="1"/>
    <col min="9991" max="9991" width="15.7109375" style="42" customWidth="1"/>
    <col min="9992" max="10239" width="9.140625" style="42"/>
    <col min="10240" max="10240" width="38.7109375" style="42" customWidth="1"/>
    <col min="10241" max="10241" width="11.140625" style="42" customWidth="1"/>
    <col min="10242" max="10242" width="38.42578125" style="42" customWidth="1"/>
    <col min="10243" max="10243" width="41.7109375" style="42" customWidth="1"/>
    <col min="10244" max="10244" width="15.7109375" style="42" bestFit="1" customWidth="1"/>
    <col min="10245" max="10245" width="19.85546875" style="42" customWidth="1"/>
    <col min="10246" max="10246" width="26.7109375" style="42" customWidth="1"/>
    <col min="10247" max="10247" width="15.7109375" style="42" customWidth="1"/>
    <col min="10248" max="10495" width="9.140625" style="42"/>
    <col min="10496" max="10496" width="38.7109375" style="42" customWidth="1"/>
    <col min="10497" max="10497" width="11.140625" style="42" customWidth="1"/>
    <col min="10498" max="10498" width="38.42578125" style="42" customWidth="1"/>
    <col min="10499" max="10499" width="41.7109375" style="42" customWidth="1"/>
    <col min="10500" max="10500" width="15.7109375" style="42" bestFit="1" customWidth="1"/>
    <col min="10501" max="10501" width="19.85546875" style="42" customWidth="1"/>
    <col min="10502" max="10502" width="26.7109375" style="42" customWidth="1"/>
    <col min="10503" max="10503" width="15.7109375" style="42" customWidth="1"/>
    <col min="10504" max="10751" width="9.140625" style="42"/>
    <col min="10752" max="10752" width="38.7109375" style="42" customWidth="1"/>
    <col min="10753" max="10753" width="11.140625" style="42" customWidth="1"/>
    <col min="10754" max="10754" width="38.42578125" style="42" customWidth="1"/>
    <col min="10755" max="10755" width="41.7109375" style="42" customWidth="1"/>
    <col min="10756" max="10756" width="15.7109375" style="42" bestFit="1" customWidth="1"/>
    <col min="10757" max="10757" width="19.85546875" style="42" customWidth="1"/>
    <col min="10758" max="10758" width="26.7109375" style="42" customWidth="1"/>
    <col min="10759" max="10759" width="15.7109375" style="42" customWidth="1"/>
    <col min="10760" max="11007" width="9.140625" style="42"/>
    <col min="11008" max="11008" width="38.7109375" style="42" customWidth="1"/>
    <col min="11009" max="11009" width="11.140625" style="42" customWidth="1"/>
    <col min="11010" max="11010" width="38.42578125" style="42" customWidth="1"/>
    <col min="11011" max="11011" width="41.7109375" style="42" customWidth="1"/>
    <col min="11012" max="11012" width="15.7109375" style="42" bestFit="1" customWidth="1"/>
    <col min="11013" max="11013" width="19.85546875" style="42" customWidth="1"/>
    <col min="11014" max="11014" width="26.7109375" style="42" customWidth="1"/>
    <col min="11015" max="11015" width="15.7109375" style="42" customWidth="1"/>
    <col min="11016" max="11263" width="9.140625" style="42"/>
    <col min="11264" max="11264" width="38.7109375" style="42" customWidth="1"/>
    <col min="11265" max="11265" width="11.140625" style="42" customWidth="1"/>
    <col min="11266" max="11266" width="38.42578125" style="42" customWidth="1"/>
    <col min="11267" max="11267" width="41.7109375" style="42" customWidth="1"/>
    <col min="11268" max="11268" width="15.7109375" style="42" bestFit="1" customWidth="1"/>
    <col min="11269" max="11269" width="19.85546875" style="42" customWidth="1"/>
    <col min="11270" max="11270" width="26.7109375" style="42" customWidth="1"/>
    <col min="11271" max="11271" width="15.7109375" style="42" customWidth="1"/>
    <col min="11272" max="11519" width="9.140625" style="42"/>
    <col min="11520" max="11520" width="38.7109375" style="42" customWidth="1"/>
    <col min="11521" max="11521" width="11.140625" style="42" customWidth="1"/>
    <col min="11522" max="11522" width="38.42578125" style="42" customWidth="1"/>
    <col min="11523" max="11523" width="41.7109375" style="42" customWidth="1"/>
    <col min="11524" max="11524" width="15.7109375" style="42" bestFit="1" customWidth="1"/>
    <col min="11525" max="11525" width="19.85546875" style="42" customWidth="1"/>
    <col min="11526" max="11526" width="26.7109375" style="42" customWidth="1"/>
    <col min="11527" max="11527" width="15.7109375" style="42" customWidth="1"/>
    <col min="11528" max="11775" width="9.140625" style="42"/>
    <col min="11776" max="11776" width="38.7109375" style="42" customWidth="1"/>
    <col min="11777" max="11777" width="11.140625" style="42" customWidth="1"/>
    <col min="11778" max="11778" width="38.42578125" style="42" customWidth="1"/>
    <col min="11779" max="11779" width="41.7109375" style="42" customWidth="1"/>
    <col min="11780" max="11780" width="15.7109375" style="42" bestFit="1" customWidth="1"/>
    <col min="11781" max="11781" width="19.85546875" style="42" customWidth="1"/>
    <col min="11782" max="11782" width="26.7109375" style="42" customWidth="1"/>
    <col min="11783" max="11783" width="15.7109375" style="42" customWidth="1"/>
    <col min="11784" max="12031" width="9.140625" style="42"/>
    <col min="12032" max="12032" width="38.7109375" style="42" customWidth="1"/>
    <col min="12033" max="12033" width="11.140625" style="42" customWidth="1"/>
    <col min="12034" max="12034" width="38.42578125" style="42" customWidth="1"/>
    <col min="12035" max="12035" width="41.7109375" style="42" customWidth="1"/>
    <col min="12036" max="12036" width="15.7109375" style="42" bestFit="1" customWidth="1"/>
    <col min="12037" max="12037" width="19.85546875" style="42" customWidth="1"/>
    <col min="12038" max="12038" width="26.7109375" style="42" customWidth="1"/>
    <col min="12039" max="12039" width="15.7109375" style="42" customWidth="1"/>
    <col min="12040" max="12287" width="9.140625" style="42"/>
    <col min="12288" max="12288" width="38.7109375" style="42" customWidth="1"/>
    <col min="12289" max="12289" width="11.140625" style="42" customWidth="1"/>
    <col min="12290" max="12290" width="38.42578125" style="42" customWidth="1"/>
    <col min="12291" max="12291" width="41.7109375" style="42" customWidth="1"/>
    <col min="12292" max="12292" width="15.7109375" style="42" bestFit="1" customWidth="1"/>
    <col min="12293" max="12293" width="19.85546875" style="42" customWidth="1"/>
    <col min="12294" max="12294" width="26.7109375" style="42" customWidth="1"/>
    <col min="12295" max="12295" width="15.7109375" style="42" customWidth="1"/>
    <col min="12296" max="12543" width="9.140625" style="42"/>
    <col min="12544" max="12544" width="38.7109375" style="42" customWidth="1"/>
    <col min="12545" max="12545" width="11.140625" style="42" customWidth="1"/>
    <col min="12546" max="12546" width="38.42578125" style="42" customWidth="1"/>
    <col min="12547" max="12547" width="41.7109375" style="42" customWidth="1"/>
    <col min="12548" max="12548" width="15.7109375" style="42" bestFit="1" customWidth="1"/>
    <col min="12549" max="12549" width="19.85546875" style="42" customWidth="1"/>
    <col min="12550" max="12550" width="26.7109375" style="42" customWidth="1"/>
    <col min="12551" max="12551" width="15.7109375" style="42" customWidth="1"/>
    <col min="12552" max="12799" width="9.140625" style="42"/>
    <col min="12800" max="12800" width="38.7109375" style="42" customWidth="1"/>
    <col min="12801" max="12801" width="11.140625" style="42" customWidth="1"/>
    <col min="12802" max="12802" width="38.42578125" style="42" customWidth="1"/>
    <col min="12803" max="12803" width="41.7109375" style="42" customWidth="1"/>
    <col min="12804" max="12804" width="15.7109375" style="42" bestFit="1" customWidth="1"/>
    <col min="12805" max="12805" width="19.85546875" style="42" customWidth="1"/>
    <col min="12806" max="12806" width="26.7109375" style="42" customWidth="1"/>
    <col min="12807" max="12807" width="15.7109375" style="42" customWidth="1"/>
    <col min="12808" max="13055" width="9.140625" style="42"/>
    <col min="13056" max="13056" width="38.7109375" style="42" customWidth="1"/>
    <col min="13057" max="13057" width="11.140625" style="42" customWidth="1"/>
    <col min="13058" max="13058" width="38.42578125" style="42" customWidth="1"/>
    <col min="13059" max="13059" width="41.7109375" style="42" customWidth="1"/>
    <col min="13060" max="13060" width="15.7109375" style="42" bestFit="1" customWidth="1"/>
    <col min="13061" max="13061" width="19.85546875" style="42" customWidth="1"/>
    <col min="13062" max="13062" width="26.7109375" style="42" customWidth="1"/>
    <col min="13063" max="13063" width="15.7109375" style="42" customWidth="1"/>
    <col min="13064" max="13311" width="9.140625" style="42"/>
    <col min="13312" max="13312" width="38.7109375" style="42" customWidth="1"/>
    <col min="13313" max="13313" width="11.140625" style="42" customWidth="1"/>
    <col min="13314" max="13314" width="38.42578125" style="42" customWidth="1"/>
    <col min="13315" max="13315" width="41.7109375" style="42" customWidth="1"/>
    <col min="13316" max="13316" width="15.7109375" style="42" bestFit="1" customWidth="1"/>
    <col min="13317" max="13317" width="19.85546875" style="42" customWidth="1"/>
    <col min="13318" max="13318" width="26.7109375" style="42" customWidth="1"/>
    <col min="13319" max="13319" width="15.7109375" style="42" customWidth="1"/>
    <col min="13320" max="13567" width="9.140625" style="42"/>
    <col min="13568" max="13568" width="38.7109375" style="42" customWidth="1"/>
    <col min="13569" max="13569" width="11.140625" style="42" customWidth="1"/>
    <col min="13570" max="13570" width="38.42578125" style="42" customWidth="1"/>
    <col min="13571" max="13571" width="41.7109375" style="42" customWidth="1"/>
    <col min="13572" max="13572" width="15.7109375" style="42" bestFit="1" customWidth="1"/>
    <col min="13573" max="13573" width="19.85546875" style="42" customWidth="1"/>
    <col min="13574" max="13574" width="26.7109375" style="42" customWidth="1"/>
    <col min="13575" max="13575" width="15.7109375" style="42" customWidth="1"/>
    <col min="13576" max="13823" width="9.140625" style="42"/>
    <col min="13824" max="13824" width="38.7109375" style="42" customWidth="1"/>
    <col min="13825" max="13825" width="11.140625" style="42" customWidth="1"/>
    <col min="13826" max="13826" width="38.42578125" style="42" customWidth="1"/>
    <col min="13827" max="13827" width="41.7109375" style="42" customWidth="1"/>
    <col min="13828" max="13828" width="15.7109375" style="42" bestFit="1" customWidth="1"/>
    <col min="13829" max="13829" width="19.85546875" style="42" customWidth="1"/>
    <col min="13830" max="13830" width="26.7109375" style="42" customWidth="1"/>
    <col min="13831" max="13831" width="15.7109375" style="42" customWidth="1"/>
    <col min="13832" max="14079" width="9.140625" style="42"/>
    <col min="14080" max="14080" width="38.7109375" style="42" customWidth="1"/>
    <col min="14081" max="14081" width="11.140625" style="42" customWidth="1"/>
    <col min="14082" max="14082" width="38.42578125" style="42" customWidth="1"/>
    <col min="14083" max="14083" width="41.7109375" style="42" customWidth="1"/>
    <col min="14084" max="14084" width="15.7109375" style="42" bestFit="1" customWidth="1"/>
    <col min="14085" max="14085" width="19.85546875" style="42" customWidth="1"/>
    <col min="14086" max="14086" width="26.7109375" style="42" customWidth="1"/>
    <col min="14087" max="14087" width="15.7109375" style="42" customWidth="1"/>
    <col min="14088" max="14335" width="9.140625" style="42"/>
    <col min="14336" max="14336" width="38.7109375" style="42" customWidth="1"/>
    <col min="14337" max="14337" width="11.140625" style="42" customWidth="1"/>
    <col min="14338" max="14338" width="38.42578125" style="42" customWidth="1"/>
    <col min="14339" max="14339" width="41.7109375" style="42" customWidth="1"/>
    <col min="14340" max="14340" width="15.7109375" style="42" bestFit="1" customWidth="1"/>
    <col min="14341" max="14341" width="19.85546875" style="42" customWidth="1"/>
    <col min="14342" max="14342" width="26.7109375" style="42" customWidth="1"/>
    <col min="14343" max="14343" width="15.7109375" style="42" customWidth="1"/>
    <col min="14344" max="14591" width="9.140625" style="42"/>
    <col min="14592" max="14592" width="38.7109375" style="42" customWidth="1"/>
    <col min="14593" max="14593" width="11.140625" style="42" customWidth="1"/>
    <col min="14594" max="14594" width="38.42578125" style="42" customWidth="1"/>
    <col min="14595" max="14595" width="41.7109375" style="42" customWidth="1"/>
    <col min="14596" max="14596" width="15.7109375" style="42" bestFit="1" customWidth="1"/>
    <col min="14597" max="14597" width="19.85546875" style="42" customWidth="1"/>
    <col min="14598" max="14598" width="26.7109375" style="42" customWidth="1"/>
    <col min="14599" max="14599" width="15.7109375" style="42" customWidth="1"/>
    <col min="14600" max="14847" width="9.140625" style="42"/>
    <col min="14848" max="14848" width="38.7109375" style="42" customWidth="1"/>
    <col min="14849" max="14849" width="11.140625" style="42" customWidth="1"/>
    <col min="14850" max="14850" width="38.42578125" style="42" customWidth="1"/>
    <col min="14851" max="14851" width="41.7109375" style="42" customWidth="1"/>
    <col min="14852" max="14852" width="15.7109375" style="42" bestFit="1" customWidth="1"/>
    <col min="14853" max="14853" width="19.85546875" style="42" customWidth="1"/>
    <col min="14854" max="14854" width="26.7109375" style="42" customWidth="1"/>
    <col min="14855" max="14855" width="15.7109375" style="42" customWidth="1"/>
    <col min="14856" max="15103" width="9.140625" style="42"/>
    <col min="15104" max="15104" width="38.7109375" style="42" customWidth="1"/>
    <col min="15105" max="15105" width="11.140625" style="42" customWidth="1"/>
    <col min="15106" max="15106" width="38.42578125" style="42" customWidth="1"/>
    <col min="15107" max="15107" width="41.7109375" style="42" customWidth="1"/>
    <col min="15108" max="15108" width="15.7109375" style="42" bestFit="1" customWidth="1"/>
    <col min="15109" max="15109" width="19.85546875" style="42" customWidth="1"/>
    <col min="15110" max="15110" width="26.7109375" style="42" customWidth="1"/>
    <col min="15111" max="15111" width="15.7109375" style="42" customWidth="1"/>
    <col min="15112" max="15359" width="9.140625" style="42"/>
    <col min="15360" max="15360" width="38.7109375" style="42" customWidth="1"/>
    <col min="15361" max="15361" width="11.140625" style="42" customWidth="1"/>
    <col min="15362" max="15362" width="38.42578125" style="42" customWidth="1"/>
    <col min="15363" max="15363" width="41.7109375" style="42" customWidth="1"/>
    <col min="15364" max="15364" width="15.7109375" style="42" bestFit="1" customWidth="1"/>
    <col min="15365" max="15365" width="19.85546875" style="42" customWidth="1"/>
    <col min="15366" max="15366" width="26.7109375" style="42" customWidth="1"/>
    <col min="15367" max="15367" width="15.7109375" style="42" customWidth="1"/>
    <col min="15368" max="15615" width="9.140625" style="42"/>
    <col min="15616" max="15616" width="38.7109375" style="42" customWidth="1"/>
    <col min="15617" max="15617" width="11.140625" style="42" customWidth="1"/>
    <col min="15618" max="15618" width="38.42578125" style="42" customWidth="1"/>
    <col min="15619" max="15619" width="41.7109375" style="42" customWidth="1"/>
    <col min="15620" max="15620" width="15.7109375" style="42" bestFit="1" customWidth="1"/>
    <col min="15621" max="15621" width="19.85546875" style="42" customWidth="1"/>
    <col min="15622" max="15622" width="26.7109375" style="42" customWidth="1"/>
    <col min="15623" max="15623" width="15.7109375" style="42" customWidth="1"/>
    <col min="15624" max="15871" width="9.140625" style="42"/>
    <col min="15872" max="15872" width="38.7109375" style="42" customWidth="1"/>
    <col min="15873" max="15873" width="11.140625" style="42" customWidth="1"/>
    <col min="15874" max="15874" width="38.42578125" style="42" customWidth="1"/>
    <col min="15875" max="15875" width="41.7109375" style="42" customWidth="1"/>
    <col min="15876" max="15876" width="15.7109375" style="42" bestFit="1" customWidth="1"/>
    <col min="15877" max="15877" width="19.85546875" style="42" customWidth="1"/>
    <col min="15878" max="15878" width="26.7109375" style="42" customWidth="1"/>
    <col min="15879" max="15879" width="15.7109375" style="42" customWidth="1"/>
    <col min="15880" max="16127" width="9.140625" style="42"/>
    <col min="16128" max="16128" width="38.7109375" style="42" customWidth="1"/>
    <col min="16129" max="16129" width="11.140625" style="42" customWidth="1"/>
    <col min="16130" max="16130" width="38.42578125" style="42" customWidth="1"/>
    <col min="16131" max="16131" width="41.7109375" style="42" customWidth="1"/>
    <col min="16132" max="16132" width="15.7109375" style="42" bestFit="1" customWidth="1"/>
    <col min="16133" max="16133" width="19.85546875" style="42" customWidth="1"/>
    <col min="16134" max="16134" width="26.7109375" style="42" customWidth="1"/>
    <col min="16135" max="16135" width="15.7109375" style="42" customWidth="1"/>
    <col min="16136" max="16384" width="9.140625" style="42"/>
  </cols>
  <sheetData>
    <row r="1" spans="1:23" ht="68.25" customHeight="1" thickBot="1">
      <c r="A1" s="37" t="s">
        <v>552</v>
      </c>
      <c r="B1" s="37" t="s">
        <v>50</v>
      </c>
      <c r="C1" s="38" t="s">
        <v>51</v>
      </c>
      <c r="D1" s="37" t="s">
        <v>49</v>
      </c>
      <c r="E1" s="38" t="s">
        <v>52</v>
      </c>
      <c r="F1" s="39" t="s">
        <v>53</v>
      </c>
      <c r="G1" s="39" t="s">
        <v>54</v>
      </c>
      <c r="H1" s="40"/>
      <c r="I1" s="40"/>
      <c r="J1" s="40"/>
      <c r="K1" s="40"/>
      <c r="L1" s="40"/>
      <c r="M1" s="40"/>
      <c r="N1" s="40"/>
      <c r="O1" s="40"/>
      <c r="P1" s="40"/>
      <c r="Q1" s="40"/>
      <c r="R1" s="40"/>
      <c r="S1" s="40"/>
      <c r="T1" s="40"/>
      <c r="U1" s="40"/>
      <c r="V1" s="40"/>
      <c r="W1" s="41"/>
    </row>
    <row r="2" spans="1:23" ht="73.900000000000006" customHeight="1">
      <c r="A2" s="277" t="s">
        <v>55</v>
      </c>
      <c r="B2" s="43">
        <v>101</v>
      </c>
      <c r="C2" s="44" t="s">
        <v>56</v>
      </c>
      <c r="D2" s="45" t="s">
        <v>55</v>
      </c>
      <c r="E2" s="46" t="s">
        <v>57</v>
      </c>
      <c r="F2" s="47" t="s">
        <v>58</v>
      </c>
      <c r="G2" s="48" t="s">
        <v>59</v>
      </c>
      <c r="H2" s="40"/>
      <c r="I2" s="40"/>
      <c r="J2" s="40"/>
      <c r="K2" s="40"/>
      <c r="L2" s="40"/>
      <c r="M2" s="40"/>
      <c r="N2" s="40"/>
      <c r="O2" s="40"/>
      <c r="P2" s="40"/>
      <c r="Q2" s="40"/>
      <c r="R2" s="40"/>
      <c r="S2" s="40"/>
      <c r="T2" s="40"/>
      <c r="U2" s="40"/>
      <c r="V2" s="40"/>
      <c r="W2" s="41"/>
    </row>
    <row r="3" spans="1:23" ht="66" customHeight="1">
      <c r="A3" s="278"/>
      <c r="B3" s="49">
        <v>102</v>
      </c>
      <c r="C3" s="50" t="s">
        <v>60</v>
      </c>
      <c r="D3" s="51" t="str">
        <f>D2</f>
        <v>1 - PERSONEELSGERELATEERDE ZAKEN</v>
      </c>
      <c r="E3" s="52" t="s">
        <v>61</v>
      </c>
      <c r="F3" s="47" t="s">
        <v>58</v>
      </c>
      <c r="G3" s="53" t="s">
        <v>62</v>
      </c>
      <c r="H3" s="40"/>
      <c r="I3" s="40"/>
      <c r="J3" s="40"/>
      <c r="K3" s="40"/>
      <c r="L3" s="40"/>
      <c r="M3" s="40"/>
      <c r="N3" s="40"/>
      <c r="O3" s="40"/>
      <c r="P3" s="40"/>
      <c r="Q3" s="40"/>
      <c r="R3" s="40"/>
      <c r="S3" s="40"/>
      <c r="T3" s="40"/>
      <c r="U3" s="40"/>
      <c r="V3" s="40"/>
      <c r="W3" s="41"/>
    </row>
    <row r="4" spans="1:23" ht="79.150000000000006" customHeight="1">
      <c r="A4" s="278"/>
      <c r="B4" s="49">
        <v>103</v>
      </c>
      <c r="C4" s="50" t="s">
        <v>63</v>
      </c>
      <c r="D4" s="51" t="str">
        <f t="shared" ref="D4:D10" si="0">D3</f>
        <v>1 - PERSONEELSGERELATEERDE ZAKEN</v>
      </c>
      <c r="E4" s="52" t="s">
        <v>64</v>
      </c>
      <c r="F4" s="47" t="s">
        <v>58</v>
      </c>
      <c r="G4" s="53" t="s">
        <v>65</v>
      </c>
      <c r="H4" s="40"/>
      <c r="I4" s="40"/>
      <c r="J4" s="40"/>
      <c r="K4" s="40"/>
      <c r="L4" s="40"/>
      <c r="M4" s="40"/>
      <c r="N4" s="40"/>
      <c r="O4" s="40"/>
      <c r="P4" s="40"/>
      <c r="Q4" s="40"/>
      <c r="R4" s="40"/>
      <c r="S4" s="40"/>
      <c r="T4" s="40"/>
      <c r="U4" s="40"/>
      <c r="V4" s="40"/>
      <c r="W4" s="41"/>
    </row>
    <row r="5" spans="1:23" ht="61.15" customHeight="1">
      <c r="A5" s="278"/>
      <c r="B5" s="49">
        <v>104</v>
      </c>
      <c r="C5" s="50" t="s">
        <v>66</v>
      </c>
      <c r="D5" s="51" t="str">
        <f t="shared" si="0"/>
        <v>1 - PERSONEELSGERELATEERDE ZAKEN</v>
      </c>
      <c r="E5" s="52" t="s">
        <v>67</v>
      </c>
      <c r="F5" s="54" t="s">
        <v>31</v>
      </c>
      <c r="G5" s="53" t="s">
        <v>68</v>
      </c>
      <c r="H5" s="40"/>
      <c r="I5" s="40"/>
      <c r="J5" s="40"/>
      <c r="K5" s="40"/>
      <c r="L5" s="40"/>
      <c r="M5" s="40"/>
      <c r="N5" s="40"/>
      <c r="O5" s="40"/>
      <c r="P5" s="40"/>
      <c r="Q5" s="40"/>
      <c r="R5" s="40"/>
      <c r="S5" s="40"/>
      <c r="T5" s="40"/>
      <c r="U5" s="40"/>
      <c r="V5" s="40"/>
      <c r="W5" s="41"/>
    </row>
    <row r="6" spans="1:23" ht="54.6" customHeight="1">
      <c r="A6" s="278"/>
      <c r="B6" s="49">
        <v>105</v>
      </c>
      <c r="C6" s="50" t="s">
        <v>69</v>
      </c>
      <c r="D6" s="51" t="str">
        <f t="shared" si="0"/>
        <v>1 - PERSONEELSGERELATEERDE ZAKEN</v>
      </c>
      <c r="E6" s="52" t="s">
        <v>70</v>
      </c>
      <c r="F6" s="54" t="s">
        <v>58</v>
      </c>
      <c r="G6" s="53" t="s">
        <v>71</v>
      </c>
      <c r="H6" s="40"/>
      <c r="I6" s="40"/>
      <c r="J6" s="40"/>
      <c r="K6" s="40"/>
      <c r="L6" s="40"/>
      <c r="M6" s="40"/>
      <c r="N6" s="40"/>
      <c r="O6" s="40"/>
      <c r="P6" s="40"/>
      <c r="Q6" s="40"/>
      <c r="R6" s="40"/>
      <c r="S6" s="40"/>
      <c r="T6" s="40"/>
      <c r="U6" s="40"/>
      <c r="V6" s="40"/>
      <c r="W6" s="41"/>
    </row>
    <row r="7" spans="1:23" ht="90" customHeight="1">
      <c r="A7" s="278"/>
      <c r="B7" s="49">
        <v>106</v>
      </c>
      <c r="C7" s="50" t="s">
        <v>72</v>
      </c>
      <c r="D7" s="51" t="str">
        <f t="shared" si="0"/>
        <v>1 - PERSONEELSGERELATEERDE ZAKEN</v>
      </c>
      <c r="E7" s="52" t="s">
        <v>73</v>
      </c>
      <c r="F7" s="54" t="s">
        <v>58</v>
      </c>
      <c r="G7" s="53" t="s">
        <v>74</v>
      </c>
      <c r="H7" s="40"/>
      <c r="I7" s="40"/>
      <c r="J7" s="40" t="s">
        <v>75</v>
      </c>
      <c r="K7" s="40"/>
      <c r="L7" s="40"/>
      <c r="M7" s="40"/>
      <c r="N7" s="40"/>
      <c r="O7" s="40"/>
      <c r="P7" s="40"/>
      <c r="Q7" s="40"/>
      <c r="R7" s="40"/>
      <c r="S7" s="40"/>
      <c r="T7" s="40"/>
      <c r="U7" s="40"/>
      <c r="V7" s="40"/>
      <c r="W7" s="41"/>
    </row>
    <row r="8" spans="1:23" ht="70.900000000000006" customHeight="1">
      <c r="A8" s="278"/>
      <c r="B8" s="49">
        <v>107</v>
      </c>
      <c r="C8" s="50" t="s">
        <v>76</v>
      </c>
      <c r="D8" s="51" t="str">
        <f t="shared" si="0"/>
        <v>1 - PERSONEELSGERELATEERDE ZAKEN</v>
      </c>
      <c r="E8" s="52" t="s">
        <v>77</v>
      </c>
      <c r="F8" s="54" t="s">
        <v>31</v>
      </c>
      <c r="G8" s="55" t="s">
        <v>78</v>
      </c>
      <c r="H8" s="40"/>
      <c r="I8" s="40"/>
      <c r="J8" s="40"/>
      <c r="K8" s="40"/>
      <c r="L8" s="40"/>
      <c r="M8" s="40"/>
      <c r="N8" s="40"/>
      <c r="O8" s="40"/>
      <c r="P8" s="40"/>
      <c r="Q8" s="40"/>
      <c r="R8" s="40"/>
      <c r="S8" s="40"/>
      <c r="T8" s="40"/>
      <c r="U8" s="40"/>
      <c r="V8" s="40"/>
      <c r="W8" s="41"/>
    </row>
    <row r="9" spans="1:23" ht="56.45" customHeight="1">
      <c r="A9" s="278"/>
      <c r="B9" s="49">
        <v>108</v>
      </c>
      <c r="C9" s="50" t="s">
        <v>79</v>
      </c>
      <c r="D9" s="51" t="str">
        <f t="shared" si="0"/>
        <v>1 - PERSONEELSGERELATEERDE ZAKEN</v>
      </c>
      <c r="E9" s="52" t="s">
        <v>80</v>
      </c>
      <c r="F9" s="54" t="s">
        <v>58</v>
      </c>
      <c r="G9" s="53" t="s">
        <v>81</v>
      </c>
      <c r="H9" s="40"/>
      <c r="I9" s="40"/>
      <c r="J9" s="40"/>
      <c r="K9" s="40"/>
      <c r="L9" s="40"/>
      <c r="M9" s="40"/>
      <c r="N9" s="40"/>
      <c r="O9" s="40"/>
      <c r="P9" s="40"/>
      <c r="Q9" s="40"/>
      <c r="R9" s="40"/>
      <c r="S9" s="40"/>
      <c r="T9" s="40"/>
      <c r="U9" s="40"/>
      <c r="V9" s="40"/>
      <c r="W9" s="41"/>
    </row>
    <row r="10" spans="1:23" ht="58.15" customHeight="1" thickBot="1">
      <c r="A10" s="278"/>
      <c r="B10" s="49">
        <v>109</v>
      </c>
      <c r="C10" s="50" t="s">
        <v>82</v>
      </c>
      <c r="D10" s="51" t="str">
        <f t="shared" si="0"/>
        <v>1 - PERSONEELSGERELATEERDE ZAKEN</v>
      </c>
      <c r="E10" s="52" t="s">
        <v>83</v>
      </c>
      <c r="F10" s="54" t="s">
        <v>58</v>
      </c>
      <c r="G10" s="55" t="s">
        <v>84</v>
      </c>
      <c r="H10" s="40"/>
      <c r="I10" s="40"/>
      <c r="J10" s="40"/>
      <c r="K10" s="40"/>
      <c r="L10" s="40"/>
      <c r="M10" s="40"/>
      <c r="N10" s="40"/>
      <c r="O10" s="40"/>
      <c r="P10" s="40"/>
      <c r="Q10" s="40"/>
      <c r="R10" s="40"/>
      <c r="S10" s="40"/>
      <c r="T10" s="40"/>
      <c r="U10" s="40"/>
      <c r="V10" s="40"/>
      <c r="W10" s="41"/>
    </row>
    <row r="11" spans="1:23" ht="57" customHeight="1" thickBot="1">
      <c r="A11" s="279" t="s">
        <v>85</v>
      </c>
      <c r="B11" s="56">
        <v>201</v>
      </c>
      <c r="C11" s="57" t="s">
        <v>86</v>
      </c>
      <c r="D11" s="58" t="s">
        <v>85</v>
      </c>
      <c r="E11" s="59" t="s">
        <v>87</v>
      </c>
      <c r="F11" s="60" t="s">
        <v>31</v>
      </c>
      <c r="G11" s="61" t="s">
        <v>88</v>
      </c>
      <c r="H11" s="40"/>
      <c r="I11" s="40"/>
      <c r="J11" s="40"/>
      <c r="K11" s="40"/>
      <c r="L11" s="40"/>
      <c r="M11" s="40"/>
      <c r="N11" s="40"/>
      <c r="O11" s="40"/>
      <c r="P11" s="40"/>
      <c r="Q11" s="40"/>
      <c r="R11" s="40"/>
      <c r="S11" s="40"/>
      <c r="T11" s="40"/>
      <c r="U11" s="40"/>
      <c r="V11" s="40"/>
      <c r="W11" s="41"/>
    </row>
    <row r="12" spans="1:23" ht="75.599999999999994" customHeight="1" thickBot="1">
      <c r="A12" s="280"/>
      <c r="B12" s="62">
        <v>202</v>
      </c>
      <c r="C12" s="63" t="s">
        <v>89</v>
      </c>
      <c r="D12" s="58" t="str">
        <f>D11</f>
        <v xml:space="preserve">2 - FACILITAIR/BEDRIJFSVOERING </v>
      </c>
      <c r="E12" s="63" t="s">
        <v>90</v>
      </c>
      <c r="F12" s="64" t="s">
        <v>31</v>
      </c>
      <c r="G12" s="65" t="s">
        <v>91</v>
      </c>
      <c r="H12" s="40"/>
      <c r="I12" s="40"/>
      <c r="J12" s="40"/>
      <c r="K12" s="40"/>
      <c r="L12" s="40"/>
      <c r="M12" s="40"/>
      <c r="N12" s="40"/>
      <c r="O12" s="40"/>
      <c r="P12" s="40"/>
      <c r="Q12" s="40"/>
      <c r="R12" s="40"/>
      <c r="S12" s="40"/>
      <c r="T12" s="40"/>
      <c r="U12" s="40"/>
      <c r="V12" s="40"/>
      <c r="W12" s="41"/>
    </row>
    <row r="13" spans="1:23" ht="57.75" customHeight="1" thickBot="1">
      <c r="A13" s="280"/>
      <c r="B13" s="62">
        <v>203</v>
      </c>
      <c r="C13" s="63" t="s">
        <v>92</v>
      </c>
      <c r="D13" s="58" t="s">
        <v>85</v>
      </c>
      <c r="E13" s="66" t="s">
        <v>93</v>
      </c>
      <c r="F13" s="64" t="s">
        <v>31</v>
      </c>
      <c r="G13" s="65" t="s">
        <v>94</v>
      </c>
      <c r="H13" s="40"/>
      <c r="I13" s="40"/>
      <c r="J13" s="40"/>
      <c r="K13" s="40"/>
      <c r="L13" s="40"/>
      <c r="M13" s="40"/>
      <c r="N13" s="40"/>
      <c r="O13" s="40"/>
      <c r="P13" s="40"/>
      <c r="Q13" s="40"/>
      <c r="R13" s="40"/>
      <c r="S13" s="40"/>
      <c r="T13" s="40"/>
      <c r="U13" s="40"/>
      <c r="V13" s="40"/>
      <c r="W13" s="41"/>
    </row>
    <row r="14" spans="1:23" ht="39" customHeight="1" thickBot="1">
      <c r="A14" s="280"/>
      <c r="B14" s="67">
        <v>204</v>
      </c>
      <c r="C14" s="68" t="s">
        <v>95</v>
      </c>
      <c r="D14" s="58" t="str">
        <f t="shared" ref="D14:D22" si="1">D13</f>
        <v xml:space="preserve">2 - FACILITAIR/BEDRIJFSVOERING </v>
      </c>
      <c r="E14" s="68" t="s">
        <v>96</v>
      </c>
      <c r="F14" s="69" t="s">
        <v>31</v>
      </c>
      <c r="G14" s="70" t="s">
        <v>97</v>
      </c>
      <c r="H14" s="40"/>
      <c r="I14" s="40"/>
      <c r="J14" s="40"/>
      <c r="K14" s="40"/>
      <c r="L14" s="40"/>
      <c r="M14" s="40"/>
      <c r="N14" s="40"/>
      <c r="O14" s="40"/>
      <c r="P14" s="40"/>
      <c r="Q14" s="40"/>
      <c r="R14" s="40"/>
      <c r="S14" s="40"/>
      <c r="T14" s="40"/>
      <c r="U14" s="40"/>
      <c r="V14" s="40"/>
      <c r="W14" s="41"/>
    </row>
    <row r="15" spans="1:23" ht="43.15" customHeight="1" thickBot="1">
      <c r="A15" s="280"/>
      <c r="B15" s="62">
        <v>205</v>
      </c>
      <c r="C15" s="68" t="s">
        <v>98</v>
      </c>
      <c r="D15" s="58" t="str">
        <f t="shared" si="1"/>
        <v xml:space="preserve">2 - FACILITAIR/BEDRIJFSVOERING </v>
      </c>
      <c r="E15" s="68" t="s">
        <v>99</v>
      </c>
      <c r="F15" s="69" t="s">
        <v>100</v>
      </c>
      <c r="G15" s="70" t="s">
        <v>101</v>
      </c>
      <c r="H15" s="40"/>
      <c r="I15" s="40"/>
      <c r="J15" s="40"/>
      <c r="K15" s="40"/>
      <c r="L15" s="40"/>
      <c r="M15" s="40"/>
      <c r="N15" s="40"/>
      <c r="O15" s="40"/>
      <c r="P15" s="40"/>
      <c r="Q15" s="40"/>
      <c r="R15" s="40"/>
      <c r="S15" s="40"/>
      <c r="T15" s="40"/>
      <c r="U15" s="40"/>
      <c r="V15" s="40"/>
      <c r="W15" s="41"/>
    </row>
    <row r="16" spans="1:23" ht="49.15" customHeight="1" thickBot="1">
      <c r="A16" s="280"/>
      <c r="B16" s="62">
        <v>206</v>
      </c>
      <c r="C16" s="63" t="s">
        <v>102</v>
      </c>
      <c r="D16" s="58" t="str">
        <f t="shared" si="1"/>
        <v xml:space="preserve">2 - FACILITAIR/BEDRIJFSVOERING </v>
      </c>
      <c r="E16" s="66" t="s">
        <v>103</v>
      </c>
      <c r="F16" s="64" t="s">
        <v>100</v>
      </c>
      <c r="G16" s="65" t="s">
        <v>104</v>
      </c>
      <c r="H16" s="40"/>
      <c r="I16" s="40"/>
      <c r="J16" s="40"/>
      <c r="K16" s="40"/>
      <c r="L16" s="40"/>
      <c r="M16" s="40"/>
      <c r="N16" s="40"/>
      <c r="O16" s="40"/>
      <c r="P16" s="40"/>
      <c r="Q16" s="40"/>
      <c r="R16" s="40"/>
      <c r="S16" s="40"/>
      <c r="T16" s="40"/>
      <c r="U16" s="40"/>
      <c r="V16" s="40"/>
      <c r="W16" s="41"/>
    </row>
    <row r="17" spans="1:23" ht="67.900000000000006" customHeight="1" thickBot="1">
      <c r="A17" s="280"/>
      <c r="B17" s="62">
        <v>207</v>
      </c>
      <c r="C17" s="63" t="s">
        <v>105</v>
      </c>
      <c r="D17" s="58" t="str">
        <f t="shared" si="1"/>
        <v xml:space="preserve">2 - FACILITAIR/BEDRIJFSVOERING </v>
      </c>
      <c r="E17" s="63" t="s">
        <v>106</v>
      </c>
      <c r="F17" s="64" t="s">
        <v>100</v>
      </c>
      <c r="G17" s="65" t="s">
        <v>107</v>
      </c>
      <c r="H17" s="40"/>
      <c r="I17" s="40"/>
      <c r="J17" s="40"/>
      <c r="K17" s="40"/>
      <c r="L17" s="40"/>
      <c r="M17" s="40"/>
      <c r="N17" s="40"/>
      <c r="O17" s="40"/>
      <c r="P17" s="40"/>
      <c r="Q17" s="40"/>
      <c r="R17" s="40"/>
      <c r="S17" s="40"/>
      <c r="T17" s="40"/>
      <c r="U17" s="40"/>
      <c r="V17" s="40"/>
      <c r="W17" s="41"/>
    </row>
    <row r="18" spans="1:23" ht="44.25" customHeight="1" thickBot="1">
      <c r="A18" s="280"/>
      <c r="B18" s="62">
        <v>208</v>
      </c>
      <c r="C18" s="63" t="s">
        <v>108</v>
      </c>
      <c r="D18" s="58" t="str">
        <f t="shared" si="1"/>
        <v xml:space="preserve">2 - FACILITAIR/BEDRIJFSVOERING </v>
      </c>
      <c r="E18" s="66" t="s">
        <v>109</v>
      </c>
      <c r="F18" s="64" t="s">
        <v>100</v>
      </c>
      <c r="G18" s="65" t="s">
        <v>110</v>
      </c>
      <c r="H18" s="40"/>
      <c r="I18" s="40"/>
      <c r="J18" s="40"/>
      <c r="K18" s="40"/>
      <c r="L18" s="40"/>
      <c r="M18" s="40"/>
      <c r="N18" s="40"/>
      <c r="O18" s="40"/>
      <c r="P18" s="40"/>
      <c r="Q18" s="40"/>
      <c r="R18" s="40"/>
      <c r="S18" s="40"/>
      <c r="T18" s="40"/>
      <c r="U18" s="40"/>
      <c r="V18" s="40"/>
      <c r="W18" s="41"/>
    </row>
    <row r="19" spans="1:23" ht="48" customHeight="1" thickBot="1">
      <c r="A19" s="280"/>
      <c r="B19" s="67" t="s">
        <v>111</v>
      </c>
      <c r="C19" s="68" t="s">
        <v>112</v>
      </c>
      <c r="D19" s="58" t="str">
        <f t="shared" si="1"/>
        <v xml:space="preserve">2 - FACILITAIR/BEDRIJFSVOERING </v>
      </c>
      <c r="E19" s="68" t="s">
        <v>113</v>
      </c>
      <c r="F19" s="69" t="s">
        <v>31</v>
      </c>
      <c r="G19" s="70" t="s">
        <v>114</v>
      </c>
      <c r="H19" s="40"/>
      <c r="I19" s="40"/>
      <c r="J19" s="40"/>
      <c r="K19" s="40"/>
      <c r="L19" s="40"/>
      <c r="M19" s="40"/>
      <c r="N19" s="40"/>
      <c r="O19" s="40"/>
      <c r="P19" s="40"/>
      <c r="Q19" s="40"/>
      <c r="R19" s="40"/>
      <c r="S19" s="40"/>
      <c r="T19" s="40"/>
      <c r="U19" s="40"/>
      <c r="V19" s="40"/>
      <c r="W19" s="41"/>
    </row>
    <row r="20" spans="1:23" ht="37.15" customHeight="1" thickBot="1">
      <c r="A20" s="280"/>
      <c r="B20" s="62" t="s">
        <v>115</v>
      </c>
      <c r="C20" s="68" t="s">
        <v>116</v>
      </c>
      <c r="D20" s="58" t="str">
        <f t="shared" si="1"/>
        <v xml:space="preserve">2 - FACILITAIR/BEDRIJFSVOERING </v>
      </c>
      <c r="E20" s="66" t="s">
        <v>117</v>
      </c>
      <c r="F20" s="64" t="s">
        <v>58</v>
      </c>
      <c r="G20" s="65" t="s">
        <v>118</v>
      </c>
      <c r="H20" s="40"/>
      <c r="I20" s="40"/>
      <c r="J20" s="40"/>
      <c r="K20" s="40"/>
      <c r="L20" s="40"/>
      <c r="M20" s="40"/>
      <c r="N20" s="40"/>
      <c r="O20" s="40"/>
      <c r="P20" s="40"/>
      <c r="Q20" s="40"/>
      <c r="R20" s="40"/>
      <c r="S20" s="40"/>
      <c r="T20" s="40"/>
      <c r="U20" s="40"/>
      <c r="V20" s="40"/>
      <c r="W20" s="41"/>
    </row>
    <row r="21" spans="1:23" ht="54.6" customHeight="1" thickBot="1">
      <c r="A21" s="280"/>
      <c r="B21" s="67">
        <v>210</v>
      </c>
      <c r="C21" s="68" t="s">
        <v>119</v>
      </c>
      <c r="D21" s="58" t="str">
        <f t="shared" si="1"/>
        <v xml:space="preserve">2 - FACILITAIR/BEDRIJFSVOERING </v>
      </c>
      <c r="E21" s="68" t="s">
        <v>120</v>
      </c>
      <c r="F21" s="69" t="s">
        <v>58</v>
      </c>
      <c r="G21" s="70" t="s">
        <v>121</v>
      </c>
      <c r="H21" s="40"/>
      <c r="I21" s="40"/>
      <c r="J21" s="40"/>
      <c r="K21" s="40"/>
      <c r="L21" s="40"/>
      <c r="M21" s="40"/>
      <c r="N21" s="40"/>
      <c r="O21" s="40"/>
      <c r="P21" s="40"/>
      <c r="Q21" s="40"/>
      <c r="R21" s="40"/>
      <c r="S21" s="40"/>
      <c r="T21" s="40"/>
      <c r="U21" s="40"/>
      <c r="V21" s="40"/>
      <c r="W21" s="41"/>
    </row>
    <row r="22" spans="1:23" ht="53.45" customHeight="1" thickBot="1">
      <c r="A22" s="280"/>
      <c r="B22" s="67">
        <v>211</v>
      </c>
      <c r="C22" s="68" t="s">
        <v>122</v>
      </c>
      <c r="D22" s="58" t="str">
        <f t="shared" si="1"/>
        <v xml:space="preserve">2 - FACILITAIR/BEDRIJFSVOERING </v>
      </c>
      <c r="E22" s="68" t="s">
        <v>123</v>
      </c>
      <c r="F22" s="69" t="s">
        <v>58</v>
      </c>
      <c r="G22" s="70" t="s">
        <v>124</v>
      </c>
      <c r="H22" s="40"/>
      <c r="I22" s="40"/>
      <c r="J22" s="40"/>
      <c r="K22" s="40"/>
      <c r="L22" s="40"/>
      <c r="M22" s="40"/>
      <c r="N22" s="40"/>
      <c r="O22" s="40"/>
      <c r="P22" s="40"/>
      <c r="Q22" s="40"/>
      <c r="R22" s="40"/>
      <c r="S22" s="40"/>
      <c r="T22" s="40"/>
      <c r="U22" s="40"/>
      <c r="V22" s="40"/>
      <c r="W22" s="41"/>
    </row>
    <row r="23" spans="1:23" ht="30" customHeight="1" thickBot="1">
      <c r="A23" s="280"/>
      <c r="B23" s="67">
        <v>212</v>
      </c>
      <c r="C23" s="68" t="s">
        <v>125</v>
      </c>
      <c r="D23" s="58" t="str">
        <f>D22</f>
        <v xml:space="preserve">2 - FACILITAIR/BEDRIJFSVOERING </v>
      </c>
      <c r="E23" s="68" t="s">
        <v>126</v>
      </c>
      <c r="F23" s="69" t="s">
        <v>58</v>
      </c>
      <c r="G23" s="70" t="s">
        <v>127</v>
      </c>
      <c r="H23" s="40"/>
      <c r="I23" s="40"/>
      <c r="J23" s="40"/>
      <c r="K23" s="40"/>
      <c r="L23" s="40"/>
      <c r="M23" s="40"/>
      <c r="N23" s="40"/>
      <c r="O23" s="40"/>
      <c r="P23" s="40"/>
      <c r="Q23" s="40"/>
      <c r="R23" s="40"/>
      <c r="S23" s="40"/>
      <c r="T23" s="40"/>
      <c r="U23" s="40"/>
      <c r="V23" s="40"/>
      <c r="W23" s="41"/>
    </row>
    <row r="24" spans="1:23" ht="58.15" customHeight="1" thickBot="1">
      <c r="A24" s="280"/>
      <c r="B24" s="67">
        <v>213</v>
      </c>
      <c r="C24" s="71" t="s">
        <v>128</v>
      </c>
      <c r="D24" s="58" t="str">
        <f t="shared" ref="D24" si="2">D23</f>
        <v xml:space="preserve">2 - FACILITAIR/BEDRIJFSVOERING </v>
      </c>
      <c r="E24" s="68" t="s">
        <v>129</v>
      </c>
      <c r="F24" s="69" t="s">
        <v>100</v>
      </c>
      <c r="G24" s="70" t="s">
        <v>130</v>
      </c>
      <c r="H24" s="40"/>
      <c r="I24" s="40"/>
      <c r="J24" s="40"/>
      <c r="K24" s="40"/>
      <c r="L24" s="40"/>
      <c r="M24" s="40"/>
      <c r="N24" s="40"/>
      <c r="O24" s="40"/>
      <c r="P24" s="40"/>
      <c r="Q24" s="40"/>
      <c r="R24" s="40"/>
      <c r="S24" s="40"/>
      <c r="T24" s="40"/>
      <c r="U24" s="40"/>
      <c r="V24" s="40"/>
      <c r="W24" s="41"/>
    </row>
    <row r="25" spans="1:23" ht="78.599999999999994" customHeight="1" thickBot="1">
      <c r="A25" s="280"/>
      <c r="B25" s="72">
        <v>215</v>
      </c>
      <c r="C25" s="73" t="s">
        <v>131</v>
      </c>
      <c r="D25" s="58" t="str">
        <f>D24</f>
        <v xml:space="preserve">2 - FACILITAIR/BEDRIJFSVOERING </v>
      </c>
      <c r="E25" s="66" t="s">
        <v>132</v>
      </c>
      <c r="F25" s="74" t="s">
        <v>133</v>
      </c>
      <c r="G25" s="75"/>
      <c r="H25" s="40"/>
      <c r="I25" s="40"/>
      <c r="J25" s="40"/>
      <c r="K25" s="40"/>
      <c r="L25" s="40"/>
      <c r="M25" s="40"/>
      <c r="N25" s="40"/>
      <c r="O25" s="40"/>
      <c r="P25" s="40"/>
      <c r="Q25" s="40"/>
      <c r="R25" s="40"/>
      <c r="S25" s="40"/>
      <c r="T25" s="40"/>
      <c r="U25" s="40"/>
      <c r="V25" s="40"/>
      <c r="W25" s="41"/>
    </row>
    <row r="26" spans="1:23" ht="51.75" thickBot="1">
      <c r="A26" s="281" t="s">
        <v>134</v>
      </c>
      <c r="B26" s="76" t="s">
        <v>135</v>
      </c>
      <c r="C26" s="77" t="s">
        <v>136</v>
      </c>
      <c r="D26" s="78" t="s">
        <v>134</v>
      </c>
      <c r="E26" s="79" t="s">
        <v>137</v>
      </c>
      <c r="F26" s="80" t="s">
        <v>31</v>
      </c>
      <c r="G26" s="81" t="s">
        <v>138</v>
      </c>
      <c r="H26" s="40"/>
      <c r="I26" s="40"/>
      <c r="J26" s="40"/>
      <c r="K26" s="40"/>
      <c r="L26" s="40"/>
      <c r="M26" s="40"/>
      <c r="N26" s="40"/>
      <c r="O26" s="40"/>
      <c r="P26" s="40"/>
      <c r="Q26" s="40"/>
      <c r="R26" s="40"/>
      <c r="S26" s="40"/>
      <c r="T26" s="40"/>
      <c r="U26" s="40"/>
      <c r="V26" s="40"/>
      <c r="W26" s="41"/>
    </row>
    <row r="27" spans="1:23" ht="57.6" customHeight="1" thickBot="1">
      <c r="A27" s="282"/>
      <c r="B27" s="82" t="s">
        <v>139</v>
      </c>
      <c r="C27" s="83" t="s">
        <v>140</v>
      </c>
      <c r="D27" s="78" t="str">
        <f t="shared" ref="D27:D36" si="3">D26</f>
        <v>3 - AUTOMATISERING / TELECOMMUNICATIE</v>
      </c>
      <c r="E27" s="84" t="s">
        <v>141</v>
      </c>
      <c r="F27" s="85" t="s">
        <v>58</v>
      </c>
      <c r="G27" s="86" t="s">
        <v>142</v>
      </c>
      <c r="H27" s="40"/>
      <c r="I27" s="40"/>
      <c r="J27" s="40"/>
      <c r="K27" s="40"/>
      <c r="L27" s="40"/>
      <c r="M27" s="40"/>
      <c r="N27" s="40"/>
      <c r="O27" s="40"/>
      <c r="P27" s="40"/>
      <c r="Q27" s="40"/>
      <c r="R27" s="40"/>
      <c r="S27" s="40"/>
      <c r="T27" s="40"/>
      <c r="U27" s="40"/>
      <c r="V27" s="40"/>
      <c r="W27" s="41"/>
    </row>
    <row r="28" spans="1:23" ht="43.15" customHeight="1" thickBot="1">
      <c r="A28" s="282"/>
      <c r="B28" s="82" t="s">
        <v>143</v>
      </c>
      <c r="C28" s="83" t="s">
        <v>144</v>
      </c>
      <c r="D28" s="78" t="str">
        <f t="shared" si="3"/>
        <v>3 - AUTOMATISERING / TELECOMMUNICATIE</v>
      </c>
      <c r="E28" s="84" t="s">
        <v>145</v>
      </c>
      <c r="F28" s="85" t="s">
        <v>31</v>
      </c>
      <c r="G28" s="86" t="s">
        <v>146</v>
      </c>
      <c r="H28" s="40"/>
      <c r="I28" s="40"/>
      <c r="J28" s="40"/>
      <c r="K28" s="40"/>
      <c r="L28" s="40"/>
      <c r="M28" s="40"/>
      <c r="N28" s="40"/>
      <c r="O28" s="40"/>
      <c r="P28" s="40"/>
      <c r="Q28" s="40"/>
      <c r="R28" s="40"/>
      <c r="S28" s="40"/>
      <c r="T28" s="40"/>
      <c r="U28" s="40"/>
      <c r="V28" s="40"/>
      <c r="W28" s="41"/>
    </row>
    <row r="29" spans="1:23" ht="42.6" customHeight="1" thickBot="1">
      <c r="A29" s="282"/>
      <c r="B29" s="82" t="s">
        <v>147</v>
      </c>
      <c r="C29" s="83" t="s">
        <v>148</v>
      </c>
      <c r="D29" s="78" t="str">
        <f t="shared" si="3"/>
        <v>3 - AUTOMATISERING / TELECOMMUNICATIE</v>
      </c>
      <c r="E29" s="84" t="s">
        <v>149</v>
      </c>
      <c r="F29" s="85" t="s">
        <v>58</v>
      </c>
      <c r="G29" s="86" t="s">
        <v>150</v>
      </c>
      <c r="H29" s="40"/>
      <c r="I29" s="40"/>
      <c r="J29" s="40"/>
      <c r="K29" s="40"/>
      <c r="L29" s="40"/>
      <c r="M29" s="40"/>
      <c r="N29" s="40"/>
      <c r="O29" s="40"/>
      <c r="P29" s="40"/>
      <c r="Q29" s="40"/>
      <c r="R29" s="40"/>
      <c r="S29" s="40"/>
      <c r="T29" s="40"/>
      <c r="U29" s="40"/>
      <c r="V29" s="40"/>
      <c r="W29" s="41"/>
    </row>
    <row r="30" spans="1:23" ht="45.6" customHeight="1" thickBot="1">
      <c r="A30" s="282"/>
      <c r="B30" s="87" t="s">
        <v>151</v>
      </c>
      <c r="C30" s="88" t="s">
        <v>152</v>
      </c>
      <c r="D30" s="78" t="str">
        <f t="shared" si="3"/>
        <v>3 - AUTOMATISERING / TELECOMMUNICATIE</v>
      </c>
      <c r="E30" s="89" t="s">
        <v>153</v>
      </c>
      <c r="F30" s="90" t="s">
        <v>31</v>
      </c>
      <c r="G30" s="91" t="s">
        <v>154</v>
      </c>
      <c r="H30" s="40"/>
      <c r="I30" s="40"/>
      <c r="J30" s="40"/>
      <c r="K30" s="40"/>
      <c r="L30" s="40" t="s">
        <v>75</v>
      </c>
      <c r="M30" s="40"/>
      <c r="N30" s="40"/>
      <c r="O30" s="40"/>
      <c r="P30" s="40"/>
      <c r="Q30" s="40"/>
      <c r="R30" s="40"/>
      <c r="S30" s="40"/>
      <c r="T30" s="40"/>
      <c r="U30" s="40"/>
      <c r="V30" s="40"/>
      <c r="W30" s="41"/>
    </row>
    <row r="31" spans="1:23" ht="42.6" customHeight="1" thickBot="1">
      <c r="A31" s="282"/>
      <c r="B31" s="87" t="s">
        <v>155</v>
      </c>
      <c r="C31" s="88" t="s">
        <v>156</v>
      </c>
      <c r="D31" s="78" t="str">
        <f t="shared" si="3"/>
        <v>3 - AUTOMATISERING / TELECOMMUNICATIE</v>
      </c>
      <c r="E31" s="89" t="s">
        <v>157</v>
      </c>
      <c r="F31" s="90" t="s">
        <v>58</v>
      </c>
      <c r="G31" s="91" t="s">
        <v>150</v>
      </c>
      <c r="H31" s="40"/>
      <c r="I31" s="40"/>
      <c r="J31" s="40"/>
      <c r="K31" s="40"/>
      <c r="L31" s="40"/>
      <c r="M31" s="40"/>
      <c r="N31" s="40"/>
      <c r="O31" s="40"/>
      <c r="P31" s="40"/>
      <c r="Q31" s="40"/>
      <c r="R31" s="40"/>
      <c r="S31" s="40"/>
      <c r="T31" s="40"/>
      <c r="U31" s="40"/>
      <c r="V31" s="40"/>
      <c r="W31" s="41"/>
    </row>
    <row r="32" spans="1:23" ht="68.45" customHeight="1" thickBot="1">
      <c r="A32" s="282"/>
      <c r="B32" s="87" t="s">
        <v>158</v>
      </c>
      <c r="C32" s="88" t="s">
        <v>159</v>
      </c>
      <c r="D32" s="78" t="str">
        <f t="shared" si="3"/>
        <v>3 - AUTOMATISERING / TELECOMMUNICATIE</v>
      </c>
      <c r="E32" s="89" t="s">
        <v>160</v>
      </c>
      <c r="F32" s="90" t="s">
        <v>31</v>
      </c>
      <c r="G32" s="91" t="s">
        <v>161</v>
      </c>
      <c r="H32" s="40"/>
      <c r="I32" s="40"/>
      <c r="J32" s="40"/>
      <c r="K32" s="40"/>
      <c r="L32" s="40" t="s">
        <v>75</v>
      </c>
      <c r="M32" s="40"/>
      <c r="N32" s="40"/>
      <c r="O32" s="40"/>
      <c r="P32" s="40"/>
      <c r="Q32" s="40"/>
      <c r="R32" s="40"/>
      <c r="S32" s="40"/>
      <c r="T32" s="40"/>
      <c r="U32" s="40"/>
      <c r="V32" s="40"/>
      <c r="W32" s="41"/>
    </row>
    <row r="33" spans="1:23" ht="70.150000000000006" customHeight="1" thickBot="1">
      <c r="A33" s="282"/>
      <c r="B33" s="87" t="s">
        <v>162</v>
      </c>
      <c r="C33" s="88" t="s">
        <v>163</v>
      </c>
      <c r="D33" s="78" t="str">
        <f t="shared" si="3"/>
        <v>3 - AUTOMATISERING / TELECOMMUNICATIE</v>
      </c>
      <c r="E33" s="89" t="s">
        <v>164</v>
      </c>
      <c r="F33" s="90" t="s">
        <v>58</v>
      </c>
      <c r="G33" s="91" t="s">
        <v>165</v>
      </c>
      <c r="H33" s="40"/>
      <c r="I33" s="40"/>
      <c r="J33" s="40"/>
      <c r="K33" s="40"/>
      <c r="L33" s="40"/>
      <c r="M33" s="40"/>
      <c r="N33" s="40"/>
      <c r="O33" s="40"/>
      <c r="P33" s="40"/>
      <c r="Q33" s="40"/>
      <c r="R33" s="40"/>
      <c r="S33" s="40"/>
      <c r="T33" s="40"/>
      <c r="U33" s="40"/>
      <c r="V33" s="40"/>
      <c r="W33" s="41"/>
    </row>
    <row r="34" spans="1:23" ht="68.45" customHeight="1" thickBot="1">
      <c r="A34" s="282"/>
      <c r="B34" s="87">
        <v>305</v>
      </c>
      <c r="C34" s="88" t="s">
        <v>166</v>
      </c>
      <c r="D34" s="78" t="str">
        <f t="shared" si="3"/>
        <v>3 - AUTOMATISERING / TELECOMMUNICATIE</v>
      </c>
      <c r="E34" s="89" t="s">
        <v>167</v>
      </c>
      <c r="F34" s="90" t="s">
        <v>58</v>
      </c>
      <c r="G34" s="91" t="s">
        <v>168</v>
      </c>
      <c r="H34" s="40"/>
      <c r="I34" s="40"/>
      <c r="J34" s="40"/>
      <c r="K34" s="40"/>
      <c r="L34" s="40"/>
      <c r="M34" s="40"/>
      <c r="N34" s="40"/>
      <c r="O34" s="40"/>
      <c r="P34" s="40"/>
      <c r="Q34" s="40"/>
      <c r="R34" s="40"/>
      <c r="S34" s="40"/>
      <c r="T34" s="40"/>
      <c r="U34" s="40"/>
      <c r="V34" s="40"/>
      <c r="W34" s="41"/>
    </row>
    <row r="35" spans="1:23" ht="89.45" customHeight="1" thickBot="1">
      <c r="A35" s="282"/>
      <c r="B35" s="92" t="s">
        <v>169</v>
      </c>
      <c r="C35" s="93" t="s">
        <v>170</v>
      </c>
      <c r="D35" s="78" t="str">
        <f t="shared" si="3"/>
        <v>3 - AUTOMATISERING / TELECOMMUNICATIE</v>
      </c>
      <c r="E35" s="93" t="s">
        <v>171</v>
      </c>
      <c r="F35" s="94" t="s">
        <v>172</v>
      </c>
      <c r="G35" s="95" t="s">
        <v>173</v>
      </c>
      <c r="H35" s="40"/>
      <c r="I35" s="40"/>
      <c r="J35" s="40"/>
      <c r="K35" s="40"/>
      <c r="L35" s="40"/>
      <c r="M35" s="40"/>
      <c r="N35" s="40"/>
      <c r="O35" s="40"/>
      <c r="P35" s="40"/>
      <c r="Q35" s="40"/>
      <c r="R35" s="40"/>
      <c r="S35" s="40"/>
      <c r="T35" s="40"/>
      <c r="U35" s="40"/>
      <c r="V35" s="40"/>
      <c r="W35" s="41"/>
    </row>
    <row r="36" spans="1:23" ht="42.6" customHeight="1" thickBot="1">
      <c r="A36" s="282"/>
      <c r="B36" s="92" t="s">
        <v>174</v>
      </c>
      <c r="C36" s="93" t="s">
        <v>175</v>
      </c>
      <c r="D36" s="78" t="str">
        <f t="shared" si="3"/>
        <v>3 - AUTOMATISERING / TELECOMMUNICATIE</v>
      </c>
      <c r="E36" s="96" t="s">
        <v>176</v>
      </c>
      <c r="F36" s="94" t="s">
        <v>58</v>
      </c>
      <c r="G36" s="97" t="s">
        <v>150</v>
      </c>
      <c r="H36" s="40"/>
      <c r="I36" s="40"/>
      <c r="J36" s="40"/>
      <c r="K36" s="40"/>
      <c r="L36" s="40"/>
      <c r="M36" s="40"/>
      <c r="N36" s="40"/>
      <c r="O36" s="40"/>
      <c r="P36" s="40"/>
      <c r="Q36" s="40"/>
      <c r="R36" s="40"/>
      <c r="S36" s="40"/>
      <c r="T36" s="40"/>
      <c r="U36" s="40"/>
      <c r="V36" s="40"/>
      <c r="W36" s="41"/>
    </row>
    <row r="37" spans="1:23" ht="38.450000000000003" customHeight="1" thickBot="1">
      <c r="A37" s="283" t="s">
        <v>177</v>
      </c>
      <c r="B37" s="98">
        <v>401</v>
      </c>
      <c r="C37" s="99" t="s">
        <v>178</v>
      </c>
      <c r="D37" s="100" t="s">
        <v>177</v>
      </c>
      <c r="E37" s="101" t="s">
        <v>179</v>
      </c>
      <c r="F37" s="102" t="s">
        <v>58</v>
      </c>
      <c r="G37" s="103" t="s">
        <v>180</v>
      </c>
      <c r="H37" s="40"/>
      <c r="I37" s="40"/>
      <c r="J37" s="40"/>
      <c r="K37" s="40"/>
      <c r="L37" s="40"/>
      <c r="M37" s="40"/>
      <c r="N37" s="40"/>
      <c r="O37" s="40"/>
      <c r="P37" s="40"/>
      <c r="Q37" s="40"/>
      <c r="R37" s="40"/>
      <c r="S37" s="40"/>
      <c r="T37" s="40"/>
      <c r="U37" s="40"/>
      <c r="V37" s="40"/>
      <c r="W37" s="41"/>
    </row>
    <row r="38" spans="1:23" ht="37.15" customHeight="1" thickBot="1">
      <c r="A38" s="284"/>
      <c r="B38" s="104">
        <v>402</v>
      </c>
      <c r="C38" s="105" t="s">
        <v>181</v>
      </c>
      <c r="D38" s="100" t="str">
        <f t="shared" ref="D38:D50" si="4">D37</f>
        <v>4 - FLEXIBELE ARBEID                Diensten voor het terbeschikking stellen van tijdelijk personeel, waarbij de werkinhoudelijke begeleiding en de feitelijke leiding en toezicht wordt overgedragen aan de Opdrachtgever (inspanningsverplichting).</v>
      </c>
      <c r="E38" s="106" t="s">
        <v>182</v>
      </c>
      <c r="F38" s="107" t="s">
        <v>58</v>
      </c>
      <c r="G38" s="108" t="s">
        <v>180</v>
      </c>
      <c r="H38" s="40"/>
      <c r="I38" s="40"/>
      <c r="J38" s="40"/>
      <c r="K38" s="40"/>
      <c r="L38" s="40"/>
      <c r="M38" s="40"/>
      <c r="N38" s="40"/>
      <c r="O38" s="40"/>
      <c r="P38" s="40"/>
      <c r="Q38" s="40"/>
      <c r="R38" s="40"/>
      <c r="S38" s="40"/>
      <c r="T38" s="40"/>
      <c r="U38" s="40"/>
      <c r="V38" s="40"/>
      <c r="W38" s="41"/>
    </row>
    <row r="39" spans="1:23" ht="34.15" customHeight="1" thickBot="1">
      <c r="A39" s="284"/>
      <c r="B39" s="104">
        <v>403</v>
      </c>
      <c r="C39" s="105" t="s">
        <v>183</v>
      </c>
      <c r="D39" s="100" t="str">
        <f t="shared" si="4"/>
        <v>4 - FLEXIBELE ARBEID                Diensten voor het terbeschikking stellen van tijdelijk personeel, waarbij de werkinhoudelijke begeleiding en de feitelijke leiding en toezicht wordt overgedragen aan de Opdrachtgever (inspanningsverplichting).</v>
      </c>
      <c r="E39" s="106" t="s">
        <v>184</v>
      </c>
      <c r="F39" s="107" t="s">
        <v>58</v>
      </c>
      <c r="G39" s="108" t="s">
        <v>180</v>
      </c>
      <c r="H39" s="40"/>
      <c r="I39" s="40"/>
      <c r="J39" s="40"/>
      <c r="K39" s="40"/>
      <c r="L39" s="40"/>
      <c r="M39" s="40"/>
      <c r="N39" s="40"/>
      <c r="O39" s="40"/>
      <c r="P39" s="40"/>
      <c r="Q39" s="40"/>
      <c r="R39" s="40"/>
      <c r="S39" s="40"/>
      <c r="T39" s="40"/>
      <c r="U39" s="40"/>
      <c r="V39" s="40"/>
      <c r="W39" s="41"/>
    </row>
    <row r="40" spans="1:23" ht="35.450000000000003" customHeight="1" thickBot="1">
      <c r="A40" s="284"/>
      <c r="B40" s="104">
        <v>404</v>
      </c>
      <c r="C40" s="105" t="s">
        <v>185</v>
      </c>
      <c r="D40" s="100" t="str">
        <f t="shared" si="4"/>
        <v>4 - FLEXIBELE ARBEID                Diensten voor het terbeschikking stellen van tijdelijk personeel, waarbij de werkinhoudelijke begeleiding en de feitelijke leiding en toezicht wordt overgedragen aan de Opdrachtgever (inspanningsverplichting).</v>
      </c>
      <c r="E40" s="109" t="s">
        <v>186</v>
      </c>
      <c r="F40" s="107" t="s">
        <v>58</v>
      </c>
      <c r="G40" s="108" t="s">
        <v>180</v>
      </c>
      <c r="H40" s="40"/>
      <c r="I40" s="40"/>
      <c r="J40" s="40"/>
      <c r="K40" s="40"/>
      <c r="L40" s="40"/>
      <c r="M40" s="40"/>
      <c r="N40" s="40"/>
      <c r="O40" s="40"/>
      <c r="P40" s="40"/>
      <c r="Q40" s="40"/>
      <c r="R40" s="40"/>
      <c r="S40" s="40"/>
      <c r="T40" s="40"/>
      <c r="U40" s="40"/>
      <c r="V40" s="40"/>
      <c r="W40" s="41"/>
    </row>
    <row r="41" spans="1:23" ht="36.6" customHeight="1" thickBot="1">
      <c r="A41" s="284"/>
      <c r="B41" s="104">
        <v>405</v>
      </c>
      <c r="C41" s="105" t="s">
        <v>187</v>
      </c>
      <c r="D41" s="100" t="str">
        <f t="shared" si="4"/>
        <v>4 - FLEXIBELE ARBEID                Diensten voor het terbeschikking stellen van tijdelijk personeel, waarbij de werkinhoudelijke begeleiding en de feitelijke leiding en toezicht wordt overgedragen aan de Opdrachtgever (inspanningsverplichting).</v>
      </c>
      <c r="E41" s="109" t="s">
        <v>188</v>
      </c>
      <c r="F41" s="107" t="s">
        <v>58</v>
      </c>
      <c r="G41" s="108" t="s">
        <v>180</v>
      </c>
      <c r="H41" s="40"/>
      <c r="I41" s="40"/>
      <c r="J41" s="40"/>
      <c r="K41" s="40"/>
      <c r="L41" s="40"/>
      <c r="M41" s="40"/>
      <c r="N41" s="40"/>
      <c r="O41" s="40"/>
      <c r="P41" s="40"/>
      <c r="Q41" s="40"/>
      <c r="R41" s="40"/>
      <c r="S41" s="40"/>
      <c r="T41" s="40"/>
      <c r="U41" s="40"/>
      <c r="V41" s="40"/>
      <c r="W41" s="41"/>
    </row>
    <row r="42" spans="1:23" ht="35.450000000000003" customHeight="1" thickBot="1">
      <c r="A42" s="284"/>
      <c r="B42" s="104">
        <v>406</v>
      </c>
      <c r="C42" s="105" t="s">
        <v>189</v>
      </c>
      <c r="D42" s="100" t="str">
        <f t="shared" si="4"/>
        <v>4 - FLEXIBELE ARBEID                Diensten voor het terbeschikking stellen van tijdelijk personeel, waarbij de werkinhoudelijke begeleiding en de feitelijke leiding en toezicht wordt overgedragen aan de Opdrachtgever (inspanningsverplichting).</v>
      </c>
      <c r="E42" s="109" t="s">
        <v>190</v>
      </c>
      <c r="F42" s="107" t="s">
        <v>58</v>
      </c>
      <c r="G42" s="108" t="s">
        <v>180</v>
      </c>
      <c r="H42" s="40"/>
      <c r="I42" s="40"/>
      <c r="J42" s="40"/>
      <c r="K42" s="40"/>
      <c r="L42" s="40"/>
      <c r="M42" s="40"/>
      <c r="N42" s="40"/>
      <c r="O42" s="40"/>
      <c r="P42" s="40"/>
      <c r="Q42" s="40"/>
      <c r="R42" s="40"/>
      <c r="S42" s="40"/>
      <c r="T42" s="40"/>
      <c r="U42" s="40"/>
      <c r="V42" s="40"/>
      <c r="W42" s="41"/>
    </row>
    <row r="43" spans="1:23" ht="36.6" customHeight="1" thickBot="1">
      <c r="A43" s="284"/>
      <c r="B43" s="104">
        <v>408</v>
      </c>
      <c r="C43" s="105" t="s">
        <v>191</v>
      </c>
      <c r="D43" s="100" t="str">
        <f t="shared" si="4"/>
        <v>4 - FLEXIBELE ARBEID                Diensten voor het terbeschikking stellen van tijdelijk personeel, waarbij de werkinhoudelijke begeleiding en de feitelijke leiding en toezicht wordt overgedragen aan de Opdrachtgever (inspanningsverplichting).</v>
      </c>
      <c r="E43" s="109" t="s">
        <v>192</v>
      </c>
      <c r="F43" s="107" t="s">
        <v>58</v>
      </c>
      <c r="G43" s="108" t="s">
        <v>180</v>
      </c>
      <c r="H43" s="40"/>
      <c r="I43" s="40"/>
      <c r="J43" s="40"/>
      <c r="K43" s="40"/>
      <c r="L43" s="40"/>
      <c r="M43" s="40"/>
      <c r="N43" s="40"/>
      <c r="O43" s="40"/>
      <c r="P43" s="40"/>
      <c r="Q43" s="40"/>
      <c r="R43" s="40"/>
      <c r="S43" s="40"/>
      <c r="T43" s="40"/>
      <c r="U43" s="40"/>
      <c r="V43" s="40"/>
      <c r="W43" s="41"/>
    </row>
    <row r="44" spans="1:23" ht="36" customHeight="1" thickBot="1">
      <c r="A44" s="284"/>
      <c r="B44" s="104">
        <v>409</v>
      </c>
      <c r="C44" s="105" t="s">
        <v>193</v>
      </c>
      <c r="D44" s="100" t="str">
        <f t="shared" si="4"/>
        <v>4 - FLEXIBELE ARBEID                Diensten voor het terbeschikking stellen van tijdelijk personeel, waarbij de werkinhoudelijke begeleiding en de feitelijke leiding en toezicht wordt overgedragen aan de Opdrachtgever (inspanningsverplichting).</v>
      </c>
      <c r="E44" s="109" t="s">
        <v>194</v>
      </c>
      <c r="F44" s="107" t="s">
        <v>58</v>
      </c>
      <c r="G44" s="108" t="s">
        <v>180</v>
      </c>
      <c r="H44" s="40"/>
      <c r="I44" s="40"/>
      <c r="J44" s="40"/>
      <c r="K44" s="40"/>
      <c r="L44" s="40"/>
      <c r="M44" s="40"/>
      <c r="N44" s="40"/>
      <c r="O44" s="40"/>
      <c r="P44" s="40"/>
      <c r="Q44" s="40"/>
      <c r="R44" s="40"/>
      <c r="S44" s="40"/>
      <c r="T44" s="40"/>
      <c r="U44" s="40"/>
      <c r="V44" s="40"/>
      <c r="W44" s="41"/>
    </row>
    <row r="45" spans="1:23" ht="34.15" customHeight="1" thickBot="1">
      <c r="A45" s="284"/>
      <c r="B45" s="104">
        <v>410</v>
      </c>
      <c r="C45" s="105" t="s">
        <v>195</v>
      </c>
      <c r="D45" s="100" t="str">
        <f t="shared" si="4"/>
        <v>4 - FLEXIBELE ARBEID                Diensten voor het terbeschikking stellen van tijdelijk personeel, waarbij de werkinhoudelijke begeleiding en de feitelijke leiding en toezicht wordt overgedragen aan de Opdrachtgever (inspanningsverplichting).</v>
      </c>
      <c r="E45" s="109" t="s">
        <v>196</v>
      </c>
      <c r="F45" s="107" t="s">
        <v>58</v>
      </c>
      <c r="G45" s="108" t="s">
        <v>180</v>
      </c>
      <c r="H45" s="40"/>
      <c r="I45" s="40"/>
      <c r="J45" s="40"/>
      <c r="K45" s="40"/>
      <c r="L45" s="40"/>
      <c r="M45" s="40"/>
      <c r="N45" s="40"/>
      <c r="O45" s="40"/>
      <c r="P45" s="40"/>
      <c r="Q45" s="40"/>
      <c r="R45" s="40"/>
      <c r="S45" s="40"/>
      <c r="T45" s="40"/>
      <c r="U45" s="40"/>
      <c r="V45" s="40"/>
      <c r="W45" s="41"/>
    </row>
    <row r="46" spans="1:23" ht="38.450000000000003" customHeight="1" thickBot="1">
      <c r="A46" s="284"/>
      <c r="B46" s="104">
        <v>411</v>
      </c>
      <c r="C46" s="105" t="s">
        <v>197</v>
      </c>
      <c r="D46" s="100" t="str">
        <f t="shared" si="4"/>
        <v>4 - FLEXIBELE ARBEID                Diensten voor het terbeschikking stellen van tijdelijk personeel, waarbij de werkinhoudelijke begeleiding en de feitelijke leiding en toezicht wordt overgedragen aan de Opdrachtgever (inspanningsverplichting).</v>
      </c>
      <c r="E46" s="109" t="s">
        <v>198</v>
      </c>
      <c r="F46" s="107" t="s">
        <v>58</v>
      </c>
      <c r="G46" s="108" t="s">
        <v>180</v>
      </c>
      <c r="H46" s="40"/>
      <c r="I46" s="40"/>
      <c r="J46" s="40"/>
      <c r="K46" s="40"/>
      <c r="L46" s="40"/>
      <c r="M46" s="40"/>
      <c r="N46" s="40"/>
      <c r="O46" s="40"/>
      <c r="P46" s="40"/>
      <c r="Q46" s="40"/>
      <c r="R46" s="40"/>
      <c r="S46" s="40"/>
      <c r="T46" s="40"/>
      <c r="U46" s="40"/>
      <c r="V46" s="40"/>
      <c r="W46" s="41"/>
    </row>
    <row r="47" spans="1:23" ht="34.15" customHeight="1" thickBot="1">
      <c r="A47" s="284"/>
      <c r="B47" s="104">
        <v>413</v>
      </c>
      <c r="C47" s="105" t="s">
        <v>199</v>
      </c>
      <c r="D47" s="100" t="str">
        <f t="shared" si="4"/>
        <v>4 - FLEXIBELE ARBEID                Diensten voor het terbeschikking stellen van tijdelijk personeel, waarbij de werkinhoudelijke begeleiding en de feitelijke leiding en toezicht wordt overgedragen aan de Opdrachtgever (inspanningsverplichting).</v>
      </c>
      <c r="E47" s="109" t="s">
        <v>200</v>
      </c>
      <c r="F47" s="107" t="s">
        <v>58</v>
      </c>
      <c r="G47" s="108" t="s">
        <v>180</v>
      </c>
      <c r="H47" s="40"/>
      <c r="I47" s="40"/>
      <c r="J47" s="40"/>
      <c r="K47" s="40"/>
      <c r="L47" s="40"/>
      <c r="M47" s="40"/>
      <c r="N47" s="40"/>
      <c r="O47" s="40"/>
      <c r="P47" s="40"/>
      <c r="Q47" s="40"/>
      <c r="R47" s="40"/>
      <c r="S47" s="40"/>
      <c r="T47" s="40"/>
      <c r="U47" s="40"/>
      <c r="V47" s="40"/>
      <c r="W47" s="41"/>
    </row>
    <row r="48" spans="1:23" ht="40.15" customHeight="1" thickBot="1">
      <c r="A48" s="284"/>
      <c r="B48" s="104">
        <v>414</v>
      </c>
      <c r="C48" s="110" t="s">
        <v>201</v>
      </c>
      <c r="D48" s="100" t="str">
        <f t="shared" si="4"/>
        <v>4 - FLEXIBELE ARBEID                Diensten voor het terbeschikking stellen van tijdelijk personeel, waarbij de werkinhoudelijke begeleiding en de feitelijke leiding en toezicht wordt overgedragen aan de Opdrachtgever (inspanningsverplichting).</v>
      </c>
      <c r="E48" s="111" t="s">
        <v>196</v>
      </c>
      <c r="F48" s="107" t="s">
        <v>58</v>
      </c>
      <c r="G48" s="112" t="s">
        <v>180</v>
      </c>
      <c r="H48" s="40"/>
      <c r="I48" s="40"/>
      <c r="J48" s="40"/>
      <c r="K48" s="40"/>
      <c r="L48" s="40"/>
      <c r="M48" s="40"/>
      <c r="N48" s="40"/>
      <c r="O48" s="40"/>
      <c r="P48" s="40"/>
      <c r="Q48" s="40"/>
      <c r="R48" s="40"/>
      <c r="S48" s="40"/>
      <c r="T48" s="40"/>
      <c r="U48" s="40"/>
      <c r="V48" s="40"/>
      <c r="W48" s="41"/>
    </row>
    <row r="49" spans="1:23" ht="30" customHeight="1" thickBot="1">
      <c r="A49" s="284"/>
      <c r="B49" s="113">
        <v>415</v>
      </c>
      <c r="C49" s="114" t="s">
        <v>202</v>
      </c>
      <c r="D49" s="100" t="str">
        <f t="shared" si="4"/>
        <v>4 - FLEXIBELE ARBEID                Diensten voor het terbeschikking stellen van tijdelijk personeel, waarbij de werkinhoudelijke begeleiding en de feitelijke leiding en toezicht wordt overgedragen aan de Opdrachtgever (inspanningsverplichting).</v>
      </c>
      <c r="E49" s="106" t="s">
        <v>203</v>
      </c>
      <c r="F49" s="107" t="s">
        <v>58</v>
      </c>
      <c r="G49" s="115">
        <v>79410000</v>
      </c>
      <c r="H49" s="40"/>
      <c r="I49" s="40"/>
      <c r="J49" s="40"/>
      <c r="K49" s="40"/>
      <c r="L49" s="40"/>
      <c r="M49" s="40"/>
      <c r="N49" s="40"/>
      <c r="O49" s="40"/>
      <c r="P49" s="40"/>
      <c r="Q49" s="40"/>
      <c r="R49" s="40"/>
      <c r="S49" s="40"/>
      <c r="T49" s="40"/>
      <c r="U49" s="40"/>
      <c r="V49" s="40"/>
      <c r="W49" s="41"/>
    </row>
    <row r="50" spans="1:23" ht="49.15" customHeight="1">
      <c r="A50" s="284"/>
      <c r="B50" s="113">
        <v>416</v>
      </c>
      <c r="C50" s="114" t="s">
        <v>204</v>
      </c>
      <c r="D50" s="100" t="str">
        <f t="shared" si="4"/>
        <v>4 - FLEXIBELE ARBEID                Diensten voor het terbeschikking stellen van tijdelijk personeel, waarbij de werkinhoudelijke begeleiding en de feitelijke leiding en toezicht wordt overgedragen aan de Opdrachtgever (inspanningsverplichting).</v>
      </c>
      <c r="E50" s="106" t="s">
        <v>205</v>
      </c>
      <c r="F50" s="107" t="s">
        <v>58</v>
      </c>
      <c r="G50" s="116" t="s">
        <v>206</v>
      </c>
      <c r="H50" s="40"/>
      <c r="I50" s="40"/>
      <c r="J50" s="40"/>
      <c r="K50" s="40"/>
      <c r="L50" s="40"/>
      <c r="M50" s="40"/>
      <c r="N50" s="40"/>
      <c r="O50" s="40"/>
      <c r="P50" s="40"/>
      <c r="Q50" s="40"/>
      <c r="R50" s="40"/>
      <c r="S50" s="40"/>
      <c r="T50" s="40"/>
      <c r="U50" s="40"/>
      <c r="V50" s="40"/>
      <c r="W50" s="41"/>
    </row>
    <row r="51" spans="1:23" ht="18.600000000000001" customHeight="1">
      <c r="A51" s="285" t="s">
        <v>207</v>
      </c>
      <c r="B51" s="117">
        <v>501</v>
      </c>
      <c r="C51" s="118" t="s">
        <v>208</v>
      </c>
      <c r="D51" s="119" t="s">
        <v>207</v>
      </c>
      <c r="E51" s="120" t="s">
        <v>209</v>
      </c>
      <c r="F51" s="121" t="s">
        <v>58</v>
      </c>
      <c r="G51" s="122" t="s">
        <v>206</v>
      </c>
      <c r="H51" s="40"/>
      <c r="I51" s="40"/>
      <c r="J51" s="40"/>
      <c r="K51" s="40"/>
      <c r="L51" s="40"/>
      <c r="M51" s="40"/>
      <c r="N51" s="40"/>
      <c r="O51" s="40"/>
      <c r="P51" s="40"/>
      <c r="Q51" s="40"/>
      <c r="R51" s="40"/>
      <c r="S51" s="40"/>
      <c r="T51" s="40"/>
      <c r="U51" s="40"/>
      <c r="V51" s="40"/>
      <c r="W51" s="41"/>
    </row>
    <row r="52" spans="1:23" ht="44.45" customHeight="1">
      <c r="A52" s="285"/>
      <c r="B52" s="117">
        <v>502</v>
      </c>
      <c r="C52" s="123" t="s">
        <v>210</v>
      </c>
      <c r="D52" s="119" t="s">
        <v>207</v>
      </c>
      <c r="E52" s="124" t="s">
        <v>211</v>
      </c>
      <c r="F52" s="121" t="s">
        <v>58</v>
      </c>
      <c r="G52" s="125" t="s">
        <v>212</v>
      </c>
      <c r="H52" s="40"/>
      <c r="I52" s="40"/>
      <c r="J52" s="40"/>
      <c r="K52" s="40"/>
      <c r="L52" s="40"/>
      <c r="M52" s="40"/>
      <c r="N52" s="40"/>
      <c r="O52" s="40"/>
      <c r="P52" s="40"/>
      <c r="Q52" s="40"/>
      <c r="R52" s="40"/>
      <c r="S52" s="40"/>
      <c r="T52" s="40"/>
      <c r="U52" s="40"/>
      <c r="V52" s="40"/>
      <c r="W52" s="41"/>
    </row>
    <row r="53" spans="1:23" ht="58.15" customHeight="1">
      <c r="A53" s="285"/>
      <c r="B53" s="117">
        <v>503</v>
      </c>
      <c r="C53" s="123" t="s">
        <v>213</v>
      </c>
      <c r="D53" s="119" t="s">
        <v>207</v>
      </c>
      <c r="E53" s="124" t="s">
        <v>214</v>
      </c>
      <c r="F53" s="121" t="s">
        <v>58</v>
      </c>
      <c r="G53" s="125" t="s">
        <v>215</v>
      </c>
      <c r="H53" s="40"/>
      <c r="I53" s="40"/>
      <c r="J53" s="40"/>
      <c r="K53" s="40"/>
      <c r="L53" s="40"/>
      <c r="M53" s="40"/>
      <c r="N53" s="40"/>
      <c r="O53" s="40"/>
      <c r="P53" s="40"/>
      <c r="Q53" s="40"/>
      <c r="R53" s="40"/>
      <c r="S53" s="40"/>
      <c r="T53" s="40"/>
      <c r="U53" s="40"/>
      <c r="V53" s="40"/>
      <c r="W53" s="41"/>
    </row>
    <row r="54" spans="1:23" ht="37.9" customHeight="1">
      <c r="A54" s="285"/>
      <c r="B54" s="117">
        <v>504</v>
      </c>
      <c r="C54" s="126" t="s">
        <v>216</v>
      </c>
      <c r="D54" s="119" t="s">
        <v>207</v>
      </c>
      <c r="E54" s="124" t="s">
        <v>217</v>
      </c>
      <c r="F54" s="121" t="s">
        <v>58</v>
      </c>
      <c r="G54" s="127" t="s">
        <v>218</v>
      </c>
      <c r="H54" s="40"/>
      <c r="I54" s="40"/>
      <c r="J54" s="40"/>
      <c r="K54" s="40"/>
      <c r="L54" s="40"/>
      <c r="M54" s="40"/>
      <c r="N54" s="40"/>
      <c r="O54" s="40"/>
      <c r="P54" s="40"/>
      <c r="Q54" s="40"/>
      <c r="R54" s="40"/>
      <c r="S54" s="40"/>
      <c r="T54" s="40"/>
      <c r="U54" s="40"/>
      <c r="V54" s="40"/>
      <c r="W54" s="41"/>
    </row>
    <row r="55" spans="1:23" ht="25.15" customHeight="1">
      <c r="A55" s="285"/>
      <c r="B55" s="117">
        <v>505</v>
      </c>
      <c r="C55" s="123" t="s">
        <v>219</v>
      </c>
      <c r="D55" s="119" t="s">
        <v>207</v>
      </c>
      <c r="E55" s="123" t="s">
        <v>220</v>
      </c>
      <c r="F55" s="121" t="s">
        <v>58</v>
      </c>
      <c r="G55" s="125" t="s">
        <v>221</v>
      </c>
      <c r="H55" s="40"/>
      <c r="I55" s="40"/>
      <c r="J55" s="40"/>
      <c r="K55" s="40"/>
      <c r="L55" s="40"/>
      <c r="M55" s="40"/>
      <c r="N55" s="40"/>
      <c r="O55" s="40"/>
      <c r="P55" s="40"/>
      <c r="Q55" s="40"/>
      <c r="R55" s="40"/>
      <c r="S55" s="40"/>
      <c r="T55" s="40"/>
      <c r="U55" s="40"/>
      <c r="V55" s="40"/>
      <c r="W55" s="41"/>
    </row>
    <row r="56" spans="1:23" ht="63.75">
      <c r="A56" s="285"/>
      <c r="B56" s="117">
        <v>506</v>
      </c>
      <c r="C56" s="123" t="s">
        <v>222</v>
      </c>
      <c r="D56" s="119" t="s">
        <v>207</v>
      </c>
      <c r="E56" s="124" t="s">
        <v>223</v>
      </c>
      <c r="F56" s="121" t="s">
        <v>58</v>
      </c>
      <c r="G56" s="125" t="s">
        <v>224</v>
      </c>
      <c r="H56" s="40"/>
      <c r="I56" s="40"/>
      <c r="J56" s="40"/>
      <c r="K56" s="40"/>
      <c r="L56" s="40"/>
      <c r="M56" s="40"/>
      <c r="N56" s="40"/>
      <c r="O56" s="40"/>
      <c r="P56" s="40"/>
      <c r="Q56" s="40"/>
      <c r="R56" s="40"/>
      <c r="S56" s="40"/>
      <c r="T56" s="40"/>
      <c r="U56" s="40"/>
      <c r="V56" s="40"/>
      <c r="W56" s="41"/>
    </row>
    <row r="57" spans="1:23" ht="55.15" customHeight="1">
      <c r="A57" s="285"/>
      <c r="B57" s="117">
        <v>507</v>
      </c>
      <c r="C57" s="123" t="s">
        <v>225</v>
      </c>
      <c r="D57" s="119" t="s">
        <v>207</v>
      </c>
      <c r="E57" s="124" t="s">
        <v>226</v>
      </c>
      <c r="F57" s="121" t="s">
        <v>58</v>
      </c>
      <c r="G57" s="125" t="s">
        <v>227</v>
      </c>
      <c r="H57" s="40"/>
      <c r="I57" s="40"/>
      <c r="J57" s="40"/>
      <c r="K57" s="40"/>
      <c r="L57" s="40"/>
      <c r="M57" s="40"/>
      <c r="N57" s="40"/>
      <c r="O57" s="40"/>
      <c r="P57" s="40"/>
      <c r="Q57" s="40"/>
      <c r="R57" s="40"/>
      <c r="S57" s="40"/>
      <c r="T57" s="40"/>
      <c r="U57" s="40"/>
      <c r="V57" s="40"/>
      <c r="W57" s="41"/>
    </row>
    <row r="58" spans="1:23" ht="82.9" customHeight="1">
      <c r="A58" s="285"/>
      <c r="B58" s="117">
        <v>508</v>
      </c>
      <c r="C58" s="123" t="s">
        <v>228</v>
      </c>
      <c r="D58" s="119" t="s">
        <v>207</v>
      </c>
      <c r="E58" s="124" t="s">
        <v>229</v>
      </c>
      <c r="F58" s="121" t="s">
        <v>58</v>
      </c>
      <c r="G58" s="125" t="s">
        <v>230</v>
      </c>
      <c r="H58" s="40"/>
      <c r="I58" s="40"/>
      <c r="J58" s="40"/>
      <c r="K58" s="40"/>
      <c r="L58" s="40"/>
      <c r="M58" s="40"/>
      <c r="N58" s="40"/>
      <c r="O58" s="40"/>
      <c r="P58" s="40"/>
      <c r="Q58" s="40"/>
      <c r="R58" s="40"/>
      <c r="S58" s="40"/>
      <c r="T58" s="40"/>
      <c r="U58" s="40"/>
      <c r="V58" s="40"/>
      <c r="W58" s="41"/>
    </row>
    <row r="59" spans="1:23" ht="83.45" customHeight="1">
      <c r="A59" s="285"/>
      <c r="B59" s="117">
        <v>509</v>
      </c>
      <c r="C59" s="123" t="s">
        <v>231</v>
      </c>
      <c r="D59" s="119" t="s">
        <v>207</v>
      </c>
      <c r="E59" s="124" t="s">
        <v>232</v>
      </c>
      <c r="F59" s="121" t="s">
        <v>58</v>
      </c>
      <c r="G59" s="125" t="s">
        <v>233</v>
      </c>
      <c r="H59" s="40"/>
      <c r="I59" s="40"/>
      <c r="J59" s="40"/>
      <c r="K59" s="40"/>
      <c r="L59" s="40"/>
      <c r="M59" s="40"/>
      <c r="N59" s="40"/>
      <c r="O59" s="40"/>
      <c r="P59" s="40"/>
      <c r="Q59" s="40"/>
      <c r="R59" s="40"/>
      <c r="S59" s="40"/>
      <c r="T59" s="40"/>
      <c r="U59" s="40"/>
      <c r="V59" s="40"/>
      <c r="W59" s="41"/>
    </row>
    <row r="60" spans="1:23" ht="76.5">
      <c r="A60" s="285"/>
      <c r="B60" s="117">
        <v>510</v>
      </c>
      <c r="C60" s="123" t="s">
        <v>234</v>
      </c>
      <c r="D60" s="119" t="s">
        <v>207</v>
      </c>
      <c r="E60" s="124" t="s">
        <v>235</v>
      </c>
      <c r="F60" s="121" t="s">
        <v>58</v>
      </c>
      <c r="G60" s="125" t="s">
        <v>236</v>
      </c>
      <c r="H60" s="40"/>
      <c r="I60" s="40"/>
      <c r="J60" s="40"/>
      <c r="K60" s="40"/>
      <c r="L60" s="40"/>
      <c r="M60" s="40"/>
      <c r="N60" s="40"/>
      <c r="O60" s="40"/>
      <c r="P60" s="40"/>
      <c r="Q60" s="40"/>
      <c r="R60" s="40"/>
      <c r="S60" s="40"/>
      <c r="T60" s="40"/>
      <c r="U60" s="40"/>
      <c r="V60" s="40"/>
      <c r="W60" s="41"/>
    </row>
    <row r="61" spans="1:23" ht="34.9" customHeight="1">
      <c r="A61" s="285"/>
      <c r="B61" s="117">
        <v>511</v>
      </c>
      <c r="C61" s="123" t="s">
        <v>237</v>
      </c>
      <c r="D61" s="119" t="s">
        <v>207</v>
      </c>
      <c r="E61" s="124" t="s">
        <v>238</v>
      </c>
      <c r="F61" s="121" t="s">
        <v>58</v>
      </c>
      <c r="G61" s="125" t="s">
        <v>239</v>
      </c>
      <c r="H61" s="40"/>
      <c r="I61" s="40"/>
      <c r="J61" s="40"/>
      <c r="K61" s="40"/>
      <c r="L61" s="40"/>
      <c r="M61" s="40"/>
      <c r="N61" s="40"/>
      <c r="O61" s="40"/>
      <c r="P61" s="40"/>
      <c r="Q61" s="40"/>
      <c r="R61" s="40"/>
      <c r="S61" s="40"/>
      <c r="T61" s="40"/>
      <c r="U61" s="40"/>
      <c r="V61" s="40"/>
      <c r="W61" s="41"/>
    </row>
    <row r="62" spans="1:23" ht="60" customHeight="1">
      <c r="A62" s="285"/>
      <c r="B62" s="117">
        <v>512</v>
      </c>
      <c r="C62" s="123" t="s">
        <v>240</v>
      </c>
      <c r="D62" s="119" t="s">
        <v>207</v>
      </c>
      <c r="E62" s="124" t="s">
        <v>241</v>
      </c>
      <c r="F62" s="121" t="s">
        <v>58</v>
      </c>
      <c r="G62" s="125" t="s">
        <v>242</v>
      </c>
      <c r="H62" s="40"/>
      <c r="I62" s="40"/>
      <c r="J62" s="40"/>
      <c r="K62" s="40"/>
      <c r="L62" s="40"/>
      <c r="M62" s="40"/>
      <c r="N62" s="40"/>
      <c r="O62" s="40"/>
      <c r="P62" s="40"/>
      <c r="Q62" s="40"/>
      <c r="R62" s="40"/>
      <c r="S62" s="40"/>
      <c r="T62" s="40"/>
      <c r="U62" s="40"/>
      <c r="V62" s="40"/>
      <c r="W62" s="41"/>
    </row>
    <row r="63" spans="1:23" ht="65.45" customHeight="1">
      <c r="A63" s="285"/>
      <c r="B63" s="117">
        <v>513</v>
      </c>
      <c r="C63" s="123" t="s">
        <v>243</v>
      </c>
      <c r="D63" s="119" t="s">
        <v>207</v>
      </c>
      <c r="E63" s="124" t="s">
        <v>244</v>
      </c>
      <c r="F63" s="121" t="s">
        <v>58</v>
      </c>
      <c r="G63" s="125" t="s">
        <v>239</v>
      </c>
      <c r="H63" s="40"/>
      <c r="I63" s="40"/>
      <c r="J63" s="40"/>
      <c r="K63" s="40"/>
      <c r="L63" s="40"/>
      <c r="M63" s="40"/>
      <c r="N63" s="40"/>
      <c r="O63" s="40"/>
      <c r="P63" s="40"/>
      <c r="Q63" s="40"/>
      <c r="R63" s="40"/>
      <c r="S63" s="40"/>
      <c r="T63" s="40"/>
      <c r="U63" s="40"/>
      <c r="V63" s="40"/>
      <c r="W63" s="41"/>
    </row>
    <row r="64" spans="1:23" ht="47.45" customHeight="1">
      <c r="A64" s="285"/>
      <c r="B64" s="117">
        <v>514</v>
      </c>
      <c r="C64" s="123" t="s">
        <v>245</v>
      </c>
      <c r="D64" s="119" t="s">
        <v>207</v>
      </c>
      <c r="E64" s="124" t="s">
        <v>246</v>
      </c>
      <c r="F64" s="121" t="s">
        <v>58</v>
      </c>
      <c r="G64" s="125" t="s">
        <v>247</v>
      </c>
      <c r="H64" s="40"/>
      <c r="I64" s="40"/>
      <c r="J64" s="40"/>
      <c r="K64" s="40"/>
      <c r="L64" s="40"/>
      <c r="M64" s="40"/>
      <c r="N64" s="40"/>
      <c r="O64" s="40"/>
      <c r="P64" s="40"/>
      <c r="Q64" s="40"/>
      <c r="R64" s="40"/>
      <c r="S64" s="40"/>
      <c r="T64" s="40"/>
      <c r="U64" s="40"/>
      <c r="V64" s="40"/>
      <c r="W64" s="41"/>
    </row>
    <row r="65" spans="1:23" ht="43.15" customHeight="1">
      <c r="A65" s="285"/>
      <c r="B65" s="117">
        <v>515</v>
      </c>
      <c r="C65" s="123" t="s">
        <v>248</v>
      </c>
      <c r="D65" s="119" t="s">
        <v>207</v>
      </c>
      <c r="E65" s="124" t="s">
        <v>249</v>
      </c>
      <c r="F65" s="121" t="s">
        <v>58</v>
      </c>
      <c r="G65" s="125" t="s">
        <v>239</v>
      </c>
      <c r="H65" s="40"/>
      <c r="I65" s="40"/>
      <c r="J65" s="40"/>
      <c r="K65" s="40"/>
      <c r="L65" s="40"/>
      <c r="M65" s="40"/>
      <c r="N65" s="40"/>
      <c r="O65" s="40"/>
      <c r="P65" s="40"/>
      <c r="Q65" s="40"/>
      <c r="R65" s="40"/>
      <c r="S65" s="40"/>
      <c r="T65" s="40"/>
      <c r="U65" s="40"/>
      <c r="V65" s="40"/>
      <c r="W65" s="41"/>
    </row>
    <row r="66" spans="1:23" ht="33.6" customHeight="1">
      <c r="A66" s="285"/>
      <c r="B66" s="117">
        <v>516</v>
      </c>
      <c r="C66" s="123" t="s">
        <v>250</v>
      </c>
      <c r="D66" s="119" t="s">
        <v>207</v>
      </c>
      <c r="E66" s="124" t="s">
        <v>251</v>
      </c>
      <c r="F66" s="121" t="s">
        <v>58</v>
      </c>
      <c r="G66" s="125" t="s">
        <v>252</v>
      </c>
      <c r="H66" s="40"/>
      <c r="I66" s="40"/>
      <c r="J66" s="40"/>
      <c r="K66" s="40"/>
      <c r="L66" s="40"/>
      <c r="M66" s="40"/>
      <c r="N66" s="40"/>
      <c r="O66" s="40"/>
      <c r="P66" s="40"/>
      <c r="Q66" s="40"/>
      <c r="R66" s="40"/>
      <c r="S66" s="40"/>
      <c r="T66" s="40"/>
      <c r="U66" s="40"/>
      <c r="V66" s="40"/>
      <c r="W66" s="41"/>
    </row>
    <row r="67" spans="1:23" ht="44.45" customHeight="1">
      <c r="A67" s="285"/>
      <c r="B67" s="117">
        <v>517</v>
      </c>
      <c r="C67" s="123" t="s">
        <v>253</v>
      </c>
      <c r="D67" s="119" t="s">
        <v>207</v>
      </c>
      <c r="E67" s="124" t="s">
        <v>254</v>
      </c>
      <c r="F67" s="121" t="s">
        <v>255</v>
      </c>
      <c r="G67" s="125" t="s">
        <v>256</v>
      </c>
      <c r="H67" s="40"/>
      <c r="I67" s="40"/>
      <c r="J67" s="40"/>
      <c r="K67" s="40"/>
      <c r="L67" s="40"/>
      <c r="M67" s="40"/>
      <c r="N67" s="40"/>
      <c r="O67" s="40"/>
      <c r="P67" s="40"/>
      <c r="Q67" s="40"/>
      <c r="R67" s="40"/>
      <c r="S67" s="40"/>
      <c r="T67" s="40"/>
      <c r="U67" s="40"/>
      <c r="V67" s="40"/>
      <c r="W67" s="41"/>
    </row>
    <row r="68" spans="1:23" ht="104.45" customHeight="1">
      <c r="A68" s="285"/>
      <c r="B68" s="117">
        <v>518</v>
      </c>
      <c r="C68" s="123" t="s">
        <v>257</v>
      </c>
      <c r="D68" s="119" t="s">
        <v>207</v>
      </c>
      <c r="E68" s="124" t="s">
        <v>258</v>
      </c>
      <c r="F68" s="128" t="s">
        <v>58</v>
      </c>
      <c r="G68" s="125" t="s">
        <v>259</v>
      </c>
      <c r="H68" s="40"/>
      <c r="I68" s="40"/>
      <c r="J68" s="40"/>
      <c r="K68" s="40"/>
      <c r="L68" s="40"/>
      <c r="M68" s="40"/>
      <c r="N68" s="40"/>
      <c r="O68" s="40"/>
      <c r="P68" s="40"/>
      <c r="Q68" s="40"/>
      <c r="R68" s="40"/>
      <c r="S68" s="40"/>
      <c r="T68" s="40"/>
      <c r="U68" s="40"/>
      <c r="V68" s="40"/>
      <c r="W68" s="41"/>
    </row>
    <row r="69" spans="1:23" ht="104.45" customHeight="1">
      <c r="A69" s="285"/>
      <c r="B69" s="117">
        <v>519</v>
      </c>
      <c r="C69" s="123" t="s">
        <v>260</v>
      </c>
      <c r="D69" s="119" t="s">
        <v>207</v>
      </c>
      <c r="E69" s="124" t="s">
        <v>261</v>
      </c>
      <c r="F69" s="128" t="s">
        <v>58</v>
      </c>
      <c r="G69" s="125" t="s">
        <v>212</v>
      </c>
      <c r="H69" s="40"/>
      <c r="I69" s="40"/>
      <c r="J69" s="40"/>
      <c r="K69" s="40"/>
      <c r="L69" s="40"/>
      <c r="M69" s="40"/>
      <c r="N69" s="40"/>
      <c r="O69" s="40"/>
      <c r="P69" s="40"/>
      <c r="Q69" s="40"/>
      <c r="R69" s="40"/>
      <c r="S69" s="40"/>
      <c r="T69" s="40"/>
      <c r="U69" s="40"/>
      <c r="V69" s="40"/>
      <c r="W69" s="41"/>
    </row>
    <row r="70" spans="1:23" ht="59.45" customHeight="1">
      <c r="A70" s="285"/>
      <c r="B70" s="117">
        <v>520</v>
      </c>
      <c r="C70" s="123" t="s">
        <v>262</v>
      </c>
      <c r="D70" s="119" t="s">
        <v>207</v>
      </c>
      <c r="E70" s="124" t="s">
        <v>263</v>
      </c>
      <c r="F70" s="128" t="s">
        <v>58</v>
      </c>
      <c r="G70" s="125" t="s">
        <v>264</v>
      </c>
      <c r="H70" s="40"/>
      <c r="I70" s="40"/>
      <c r="J70" s="40"/>
      <c r="K70" s="40"/>
      <c r="L70" s="40"/>
      <c r="M70" s="40"/>
      <c r="N70" s="40"/>
      <c r="O70" s="40"/>
      <c r="P70" s="40"/>
      <c r="Q70" s="40"/>
      <c r="R70" s="40"/>
      <c r="S70" s="40"/>
      <c r="T70" s="40"/>
      <c r="U70" s="40"/>
      <c r="V70" s="40"/>
      <c r="W70" s="41"/>
    </row>
    <row r="71" spans="1:23" ht="48" customHeight="1">
      <c r="A71" s="285"/>
      <c r="B71" s="117">
        <v>521</v>
      </c>
      <c r="C71" s="118" t="s">
        <v>265</v>
      </c>
      <c r="D71" s="119" t="s">
        <v>207</v>
      </c>
      <c r="E71" s="124" t="s">
        <v>266</v>
      </c>
      <c r="F71" s="128" t="s">
        <v>58</v>
      </c>
      <c r="G71" s="122" t="s">
        <v>267</v>
      </c>
      <c r="H71" s="40"/>
      <c r="I71" s="40"/>
      <c r="J71" s="40"/>
      <c r="K71" s="40"/>
      <c r="L71" s="40"/>
      <c r="M71" s="40"/>
      <c r="N71" s="40"/>
      <c r="O71" s="40"/>
      <c r="P71" s="40"/>
      <c r="Q71" s="40"/>
      <c r="R71" s="40"/>
      <c r="S71" s="40"/>
      <c r="T71" s="40"/>
      <c r="U71" s="40"/>
      <c r="V71" s="40"/>
      <c r="W71" s="41"/>
    </row>
    <row r="72" spans="1:23" ht="131.44999999999999" customHeight="1">
      <c r="A72" s="285"/>
      <c r="B72" s="117">
        <v>522</v>
      </c>
      <c r="C72" s="123" t="s">
        <v>268</v>
      </c>
      <c r="D72" s="119" t="s">
        <v>207</v>
      </c>
      <c r="E72" s="124" t="s">
        <v>269</v>
      </c>
      <c r="F72" s="128" t="s">
        <v>58</v>
      </c>
      <c r="G72" s="125" t="s">
        <v>270</v>
      </c>
      <c r="H72" s="40"/>
      <c r="I72" s="40"/>
      <c r="J72" s="40"/>
      <c r="K72" s="40"/>
      <c r="L72" s="40"/>
      <c r="M72" s="40"/>
      <c r="N72" s="40"/>
      <c r="O72" s="40"/>
      <c r="P72" s="40"/>
      <c r="Q72" s="40"/>
      <c r="R72" s="40"/>
      <c r="S72" s="40"/>
      <c r="T72" s="40"/>
      <c r="U72" s="40"/>
      <c r="V72" s="40"/>
      <c r="W72" s="41"/>
    </row>
    <row r="73" spans="1:23" ht="43.15" customHeight="1">
      <c r="A73" s="285"/>
      <c r="B73" s="117">
        <v>523</v>
      </c>
      <c r="C73" s="118" t="s">
        <v>271</v>
      </c>
      <c r="D73" s="119" t="s">
        <v>207</v>
      </c>
      <c r="E73" s="124" t="s">
        <v>272</v>
      </c>
      <c r="F73" s="128" t="s">
        <v>58</v>
      </c>
      <c r="G73" s="122" t="s">
        <v>273</v>
      </c>
      <c r="H73" s="40"/>
      <c r="I73" s="40"/>
      <c r="J73" s="40"/>
      <c r="K73" s="40"/>
      <c r="L73" s="40"/>
      <c r="M73" s="40"/>
      <c r="N73" s="40"/>
      <c r="O73" s="40"/>
      <c r="P73" s="40"/>
      <c r="Q73" s="40"/>
      <c r="R73" s="40"/>
      <c r="S73" s="40"/>
      <c r="T73" s="40"/>
      <c r="U73" s="40"/>
      <c r="V73" s="40"/>
      <c r="W73" s="41"/>
    </row>
    <row r="74" spans="1:23" ht="45" customHeight="1" thickBot="1">
      <c r="A74" s="285"/>
      <c r="B74" s="117">
        <v>524</v>
      </c>
      <c r="C74" s="123" t="s">
        <v>274</v>
      </c>
      <c r="D74" s="119" t="s">
        <v>207</v>
      </c>
      <c r="E74" s="124" t="s">
        <v>275</v>
      </c>
      <c r="F74" s="128" t="s">
        <v>58</v>
      </c>
      <c r="G74" s="125" t="s">
        <v>233</v>
      </c>
      <c r="H74" s="40"/>
      <c r="I74" s="40"/>
      <c r="J74" s="40"/>
      <c r="K74" s="40"/>
      <c r="L74" s="40"/>
      <c r="M74" s="40"/>
      <c r="N74" s="40"/>
      <c r="O74" s="40"/>
      <c r="P74" s="40"/>
      <c r="Q74" s="40"/>
      <c r="R74" s="40"/>
      <c r="S74" s="40"/>
      <c r="T74" s="40"/>
      <c r="U74" s="40"/>
      <c r="V74" s="40"/>
      <c r="W74" s="41"/>
    </row>
    <row r="75" spans="1:23" ht="46.9" customHeight="1" thickBot="1">
      <c r="A75" s="286" t="s">
        <v>276</v>
      </c>
      <c r="B75" s="129" t="s">
        <v>277</v>
      </c>
      <c r="C75" s="130" t="s">
        <v>278</v>
      </c>
      <c r="D75" s="131" t="s">
        <v>276</v>
      </c>
      <c r="E75" s="132" t="s">
        <v>279</v>
      </c>
      <c r="F75" s="133" t="s">
        <v>31</v>
      </c>
      <c r="G75" s="134" t="s">
        <v>280</v>
      </c>
      <c r="H75" s="40"/>
      <c r="I75" s="40"/>
      <c r="J75" s="40"/>
      <c r="K75" s="40"/>
      <c r="L75" s="40"/>
      <c r="M75" s="40"/>
      <c r="N75" s="40"/>
      <c r="O75" s="40"/>
      <c r="P75" s="40"/>
      <c r="Q75" s="40"/>
      <c r="R75" s="40"/>
      <c r="S75" s="40"/>
      <c r="T75" s="40"/>
      <c r="U75" s="40"/>
      <c r="V75" s="40"/>
      <c r="W75" s="41"/>
    </row>
    <row r="76" spans="1:23" ht="69.599999999999994" customHeight="1" thickBot="1">
      <c r="A76" s="287"/>
      <c r="B76" s="135" t="s">
        <v>281</v>
      </c>
      <c r="C76" s="136" t="s">
        <v>282</v>
      </c>
      <c r="D76" s="131" t="str">
        <f>D75</f>
        <v>6 -  TRANSPORT/MATERIEEL</v>
      </c>
      <c r="E76" s="137" t="s">
        <v>283</v>
      </c>
      <c r="F76" s="138" t="s">
        <v>58</v>
      </c>
      <c r="G76" s="139" t="s">
        <v>284</v>
      </c>
      <c r="H76" s="40"/>
      <c r="I76" s="40"/>
      <c r="J76" s="40"/>
      <c r="K76" s="40"/>
      <c r="L76" s="40"/>
      <c r="M76" s="40"/>
      <c r="N76" s="40"/>
      <c r="O76" s="40"/>
      <c r="P76" s="40"/>
      <c r="Q76" s="40"/>
      <c r="R76" s="40"/>
      <c r="S76" s="40"/>
      <c r="T76" s="40"/>
      <c r="U76" s="40"/>
      <c r="V76" s="40"/>
      <c r="W76" s="41"/>
    </row>
    <row r="77" spans="1:23" ht="39" thickBot="1">
      <c r="A77" s="287"/>
      <c r="B77" s="135" t="s">
        <v>285</v>
      </c>
      <c r="C77" s="140" t="s">
        <v>286</v>
      </c>
      <c r="D77" s="131" t="str">
        <f>D76</f>
        <v>6 -  TRANSPORT/MATERIEEL</v>
      </c>
      <c r="E77" s="141" t="s">
        <v>287</v>
      </c>
      <c r="F77" s="138" t="s">
        <v>31</v>
      </c>
      <c r="G77" s="139" t="s">
        <v>288</v>
      </c>
      <c r="H77" s="40"/>
      <c r="I77" s="40"/>
      <c r="J77" s="40"/>
      <c r="K77" s="40"/>
      <c r="L77" s="40"/>
      <c r="M77" s="40"/>
      <c r="N77" s="40"/>
      <c r="O77" s="40"/>
      <c r="P77" s="40"/>
      <c r="Q77" s="40"/>
      <c r="R77" s="40"/>
      <c r="S77" s="40"/>
      <c r="T77" s="40"/>
      <c r="U77" s="40"/>
      <c r="V77" s="40"/>
      <c r="W77" s="41"/>
    </row>
    <row r="78" spans="1:23" ht="35.450000000000003" customHeight="1" thickBot="1">
      <c r="A78" s="287"/>
      <c r="B78" s="135" t="s">
        <v>289</v>
      </c>
      <c r="C78" s="140" t="s">
        <v>290</v>
      </c>
      <c r="D78" s="131" t="str">
        <f>D77</f>
        <v>6 -  TRANSPORT/MATERIEEL</v>
      </c>
      <c r="E78" s="141" t="s">
        <v>291</v>
      </c>
      <c r="F78" s="138" t="s">
        <v>58</v>
      </c>
      <c r="G78" s="139" t="s">
        <v>292</v>
      </c>
      <c r="H78" s="40"/>
      <c r="I78" s="40"/>
      <c r="J78" s="40"/>
      <c r="K78" s="40"/>
      <c r="L78" s="40"/>
      <c r="M78" s="40"/>
      <c r="N78" s="40"/>
      <c r="O78" s="40"/>
      <c r="P78" s="40"/>
      <c r="Q78" s="40"/>
      <c r="R78" s="40"/>
      <c r="S78" s="40"/>
      <c r="T78" s="40"/>
      <c r="U78" s="40"/>
      <c r="V78" s="40"/>
      <c r="W78" s="41"/>
    </row>
    <row r="79" spans="1:23" ht="31.15" customHeight="1" thickBot="1">
      <c r="A79" s="287"/>
      <c r="B79" s="135" t="s">
        <v>293</v>
      </c>
      <c r="C79" s="140" t="s">
        <v>294</v>
      </c>
      <c r="D79" s="131" t="str">
        <f>D78</f>
        <v>6 -  TRANSPORT/MATERIEEL</v>
      </c>
      <c r="E79" s="142" t="s">
        <v>295</v>
      </c>
      <c r="F79" s="138" t="s">
        <v>31</v>
      </c>
      <c r="G79" s="139" t="s">
        <v>296</v>
      </c>
      <c r="H79" s="40"/>
      <c r="I79" s="40"/>
      <c r="J79" s="40"/>
      <c r="K79" s="40"/>
      <c r="L79" s="40"/>
      <c r="M79" s="40"/>
      <c r="N79" s="40"/>
      <c r="O79" s="40"/>
      <c r="P79" s="40"/>
      <c r="Q79" s="40"/>
      <c r="R79" s="40"/>
      <c r="S79" s="40"/>
      <c r="T79" s="40"/>
      <c r="U79" s="40"/>
      <c r="V79" s="40"/>
      <c r="W79" s="41"/>
    </row>
    <row r="80" spans="1:23" ht="21" customHeight="1" thickBot="1">
      <c r="A80" s="287"/>
      <c r="B80" s="135" t="s">
        <v>297</v>
      </c>
      <c r="C80" s="140" t="s">
        <v>298</v>
      </c>
      <c r="D80" s="131" t="str">
        <f>D79</f>
        <v>6 -  TRANSPORT/MATERIEEL</v>
      </c>
      <c r="E80" s="142" t="s">
        <v>299</v>
      </c>
      <c r="F80" s="138" t="s">
        <v>58</v>
      </c>
      <c r="G80" s="139" t="s">
        <v>300</v>
      </c>
      <c r="H80" s="40"/>
      <c r="I80" s="40"/>
      <c r="J80" s="40"/>
      <c r="K80" s="40"/>
      <c r="L80" s="40"/>
      <c r="M80" s="40"/>
      <c r="N80" s="40"/>
      <c r="O80" s="40"/>
      <c r="P80" s="40"/>
      <c r="Q80" s="40"/>
      <c r="R80" s="40"/>
      <c r="S80" s="40"/>
      <c r="T80" s="40"/>
      <c r="U80" s="40"/>
      <c r="V80" s="40"/>
      <c r="W80" s="41"/>
    </row>
    <row r="81" spans="1:23" ht="30.6" customHeight="1" thickBot="1">
      <c r="A81" s="287"/>
      <c r="B81" s="135" t="s">
        <v>301</v>
      </c>
      <c r="C81" s="140" t="s">
        <v>302</v>
      </c>
      <c r="D81" s="131" t="str">
        <f>D79</f>
        <v>6 -  TRANSPORT/MATERIEEL</v>
      </c>
      <c r="E81" s="142" t="s">
        <v>303</v>
      </c>
      <c r="F81" s="138" t="s">
        <v>31</v>
      </c>
      <c r="G81" s="139" t="s">
        <v>304</v>
      </c>
      <c r="H81" s="40"/>
      <c r="I81" s="40"/>
      <c r="J81" s="40"/>
      <c r="K81" s="40"/>
      <c r="L81" s="40"/>
      <c r="M81" s="40"/>
      <c r="N81" s="40"/>
      <c r="O81" s="40"/>
      <c r="P81" s="40"/>
      <c r="Q81" s="40"/>
      <c r="R81" s="40"/>
      <c r="S81" s="40"/>
      <c r="T81" s="40"/>
      <c r="U81" s="40"/>
      <c r="V81" s="40"/>
      <c r="W81" s="41"/>
    </row>
    <row r="82" spans="1:23" ht="29.45" customHeight="1" thickBot="1">
      <c r="A82" s="287"/>
      <c r="B82" s="135" t="s">
        <v>305</v>
      </c>
      <c r="C82" s="140" t="s">
        <v>306</v>
      </c>
      <c r="D82" s="131" t="str">
        <f t="shared" ref="D82:D96" si="5">D81</f>
        <v>6 -  TRANSPORT/MATERIEEL</v>
      </c>
      <c r="E82" s="142" t="s">
        <v>307</v>
      </c>
      <c r="F82" s="143" t="s">
        <v>58</v>
      </c>
      <c r="G82" s="139" t="s">
        <v>308</v>
      </c>
      <c r="H82" s="40"/>
      <c r="I82" s="40"/>
      <c r="J82" s="40"/>
      <c r="K82" s="40"/>
      <c r="L82" s="40"/>
      <c r="M82" s="40"/>
      <c r="N82" s="40"/>
      <c r="O82" s="40"/>
      <c r="P82" s="40"/>
      <c r="Q82" s="40"/>
      <c r="R82" s="40"/>
      <c r="S82" s="40"/>
      <c r="T82" s="40"/>
      <c r="U82" s="40"/>
      <c r="V82" s="40"/>
      <c r="W82" s="41"/>
    </row>
    <row r="83" spans="1:23" ht="20.45" customHeight="1" thickBot="1">
      <c r="A83" s="287"/>
      <c r="B83" s="135" t="s">
        <v>309</v>
      </c>
      <c r="C83" s="140" t="s">
        <v>310</v>
      </c>
      <c r="D83" s="131" t="str">
        <f t="shared" si="5"/>
        <v>6 -  TRANSPORT/MATERIEEL</v>
      </c>
      <c r="E83" s="142" t="s">
        <v>311</v>
      </c>
      <c r="F83" s="138" t="s">
        <v>31</v>
      </c>
      <c r="G83" s="139" t="s">
        <v>312</v>
      </c>
      <c r="H83" s="40"/>
      <c r="I83" s="40"/>
      <c r="J83" s="40"/>
      <c r="K83" s="40"/>
      <c r="L83" s="40"/>
      <c r="M83" s="40"/>
      <c r="N83" s="40"/>
      <c r="O83" s="40"/>
      <c r="P83" s="40"/>
      <c r="Q83" s="40"/>
      <c r="R83" s="40"/>
      <c r="S83" s="40"/>
      <c r="T83" s="40"/>
      <c r="U83" s="40"/>
      <c r="V83" s="40"/>
      <c r="W83" s="41"/>
    </row>
    <row r="84" spans="1:23" ht="18" customHeight="1" thickBot="1">
      <c r="A84" s="287"/>
      <c r="B84" s="135" t="s">
        <v>313</v>
      </c>
      <c r="C84" s="140" t="s">
        <v>314</v>
      </c>
      <c r="D84" s="131" t="str">
        <f t="shared" si="5"/>
        <v>6 -  TRANSPORT/MATERIEEL</v>
      </c>
      <c r="E84" s="144" t="s">
        <v>315</v>
      </c>
      <c r="F84" s="138" t="s">
        <v>58</v>
      </c>
      <c r="G84" s="139" t="s">
        <v>316</v>
      </c>
      <c r="H84" s="40"/>
      <c r="I84" s="40"/>
      <c r="J84" s="40"/>
      <c r="K84" s="40"/>
      <c r="L84" s="40"/>
      <c r="M84" s="40"/>
      <c r="N84" s="40"/>
      <c r="O84" s="40"/>
      <c r="P84" s="40"/>
      <c r="Q84" s="40"/>
      <c r="R84" s="40"/>
      <c r="S84" s="40"/>
      <c r="T84" s="40"/>
      <c r="U84" s="40"/>
      <c r="V84" s="40"/>
      <c r="W84" s="41"/>
    </row>
    <row r="85" spans="1:23" ht="30" customHeight="1" thickBot="1">
      <c r="A85" s="287"/>
      <c r="B85" s="135">
        <v>607</v>
      </c>
      <c r="C85" s="140" t="s">
        <v>317</v>
      </c>
      <c r="D85" s="131" t="str">
        <f t="shared" si="5"/>
        <v>6 -  TRANSPORT/MATERIEEL</v>
      </c>
      <c r="E85" s="144" t="s">
        <v>318</v>
      </c>
      <c r="F85" s="138" t="s">
        <v>58</v>
      </c>
      <c r="G85" s="139" t="s">
        <v>319</v>
      </c>
      <c r="H85" s="40"/>
      <c r="I85" s="40"/>
      <c r="J85" s="40"/>
      <c r="K85" s="40"/>
      <c r="L85" s="40"/>
      <c r="M85" s="40"/>
      <c r="N85" s="40"/>
      <c r="O85" s="40"/>
      <c r="P85" s="40"/>
      <c r="Q85" s="40"/>
      <c r="R85" s="40"/>
      <c r="S85" s="40"/>
      <c r="T85" s="40"/>
      <c r="U85" s="40"/>
      <c r="V85" s="40"/>
      <c r="W85" s="41"/>
    </row>
    <row r="86" spans="1:23" ht="26.25" thickBot="1">
      <c r="A86" s="287"/>
      <c r="B86" s="135">
        <v>608</v>
      </c>
      <c r="C86" s="140" t="s">
        <v>320</v>
      </c>
      <c r="D86" s="131" t="str">
        <f t="shared" si="5"/>
        <v>6 -  TRANSPORT/MATERIEEL</v>
      </c>
      <c r="E86" s="144" t="s">
        <v>321</v>
      </c>
      <c r="F86" s="138" t="s">
        <v>31</v>
      </c>
      <c r="G86" s="139" t="s">
        <v>322</v>
      </c>
      <c r="H86" s="40"/>
      <c r="I86" s="40"/>
      <c r="J86" s="40"/>
      <c r="K86" s="40"/>
      <c r="L86" s="40"/>
      <c r="M86" s="40"/>
      <c r="N86" s="40"/>
      <c r="O86" s="40"/>
      <c r="P86" s="40"/>
      <c r="Q86" s="40"/>
      <c r="R86" s="40"/>
      <c r="S86" s="40"/>
      <c r="T86" s="40"/>
      <c r="U86" s="40"/>
      <c r="V86" s="40"/>
      <c r="W86" s="41"/>
    </row>
    <row r="87" spans="1:23" ht="18" customHeight="1" thickBot="1">
      <c r="A87" s="287"/>
      <c r="B87" s="135">
        <v>609</v>
      </c>
      <c r="C87" s="140" t="s">
        <v>323</v>
      </c>
      <c r="D87" s="131" t="str">
        <f t="shared" si="5"/>
        <v>6 -  TRANSPORT/MATERIEEL</v>
      </c>
      <c r="E87" s="144" t="s">
        <v>324</v>
      </c>
      <c r="F87" s="138" t="s">
        <v>31</v>
      </c>
      <c r="G87" s="139" t="s">
        <v>325</v>
      </c>
      <c r="H87" s="40"/>
      <c r="I87" s="40"/>
      <c r="J87" s="40"/>
      <c r="K87" s="40"/>
      <c r="L87" s="40"/>
      <c r="M87" s="40"/>
      <c r="N87" s="40"/>
      <c r="O87" s="40"/>
      <c r="P87" s="40"/>
      <c r="Q87" s="40"/>
      <c r="R87" s="40"/>
      <c r="S87" s="40"/>
      <c r="T87" s="40"/>
      <c r="U87" s="40"/>
      <c r="V87" s="40"/>
      <c r="W87" s="41"/>
    </row>
    <row r="88" spans="1:23" ht="51.75" thickBot="1">
      <c r="A88" s="287"/>
      <c r="B88" s="135">
        <v>610</v>
      </c>
      <c r="C88" s="140" t="s">
        <v>326</v>
      </c>
      <c r="D88" s="131" t="str">
        <f t="shared" si="5"/>
        <v>6 -  TRANSPORT/MATERIEEL</v>
      </c>
      <c r="E88" s="142" t="s">
        <v>327</v>
      </c>
      <c r="F88" s="145" t="s">
        <v>58</v>
      </c>
      <c r="G88" s="146" t="s">
        <v>328</v>
      </c>
      <c r="H88" s="40"/>
      <c r="I88" s="40"/>
      <c r="J88" s="40"/>
      <c r="K88" s="40"/>
      <c r="L88" s="40"/>
      <c r="M88" s="40"/>
      <c r="N88" s="40"/>
      <c r="O88" s="40"/>
      <c r="P88" s="40"/>
      <c r="Q88" s="40"/>
      <c r="R88" s="40"/>
      <c r="S88" s="40"/>
      <c r="T88" s="40"/>
      <c r="U88" s="40"/>
      <c r="V88" s="40"/>
      <c r="W88" s="41"/>
    </row>
    <row r="89" spans="1:23" ht="29.45" customHeight="1" thickBot="1">
      <c r="A89" s="287"/>
      <c r="B89" s="135">
        <v>611</v>
      </c>
      <c r="C89" s="140" t="s">
        <v>329</v>
      </c>
      <c r="D89" s="131" t="str">
        <f t="shared" si="5"/>
        <v>6 -  TRANSPORT/MATERIEEL</v>
      </c>
      <c r="E89" s="144" t="s">
        <v>330</v>
      </c>
      <c r="F89" s="138" t="s">
        <v>58</v>
      </c>
      <c r="G89" s="139" t="s">
        <v>331</v>
      </c>
      <c r="H89" s="40"/>
      <c r="I89" s="40"/>
      <c r="J89" s="40"/>
      <c r="K89" s="40"/>
      <c r="L89" s="40"/>
      <c r="M89" s="40"/>
      <c r="N89" s="40"/>
      <c r="O89" s="40"/>
      <c r="P89" s="40"/>
      <c r="Q89" s="40"/>
      <c r="R89" s="40"/>
      <c r="S89" s="40"/>
      <c r="T89" s="40"/>
      <c r="U89" s="40"/>
      <c r="V89" s="40"/>
      <c r="W89" s="41"/>
    </row>
    <row r="90" spans="1:23" ht="39" thickBot="1">
      <c r="A90" s="287"/>
      <c r="B90" s="135">
        <v>612</v>
      </c>
      <c r="C90" s="140" t="s">
        <v>332</v>
      </c>
      <c r="D90" s="131" t="str">
        <f t="shared" si="5"/>
        <v>6 -  TRANSPORT/MATERIEEL</v>
      </c>
      <c r="E90" s="142" t="s">
        <v>333</v>
      </c>
      <c r="F90" s="145" t="s">
        <v>31</v>
      </c>
      <c r="G90" s="146" t="s">
        <v>334</v>
      </c>
      <c r="H90" s="40"/>
      <c r="I90" s="40"/>
      <c r="J90" s="40"/>
      <c r="K90" s="40"/>
      <c r="L90" s="40"/>
      <c r="M90" s="40"/>
      <c r="N90" s="40"/>
      <c r="O90" s="40"/>
      <c r="P90" s="40"/>
      <c r="Q90" s="40"/>
      <c r="R90" s="40"/>
      <c r="S90" s="40"/>
      <c r="T90" s="40"/>
      <c r="U90" s="40"/>
      <c r="V90" s="40"/>
      <c r="W90" s="41"/>
    </row>
    <row r="91" spans="1:23" ht="33" customHeight="1" thickBot="1">
      <c r="A91" s="287"/>
      <c r="B91" s="135">
        <v>613</v>
      </c>
      <c r="C91" s="140" t="s">
        <v>335</v>
      </c>
      <c r="D91" s="131" t="str">
        <f t="shared" si="5"/>
        <v>6 -  TRANSPORT/MATERIEEL</v>
      </c>
      <c r="E91" s="141" t="s">
        <v>336</v>
      </c>
      <c r="F91" s="145" t="s">
        <v>58</v>
      </c>
      <c r="G91" s="146" t="s">
        <v>337</v>
      </c>
      <c r="H91" s="40"/>
      <c r="I91" s="40"/>
      <c r="J91" s="40"/>
      <c r="K91" s="40"/>
      <c r="L91" s="40"/>
      <c r="M91" s="40"/>
      <c r="N91" s="40"/>
      <c r="O91" s="40"/>
      <c r="P91" s="40"/>
      <c r="Q91" s="40"/>
      <c r="R91" s="40"/>
      <c r="S91" s="40"/>
      <c r="T91" s="40"/>
      <c r="U91" s="40"/>
      <c r="V91" s="40"/>
      <c r="W91" s="41"/>
    </row>
    <row r="92" spans="1:23" ht="51.75" thickBot="1">
      <c r="A92" s="287"/>
      <c r="B92" s="135" t="s">
        <v>338</v>
      </c>
      <c r="C92" s="140" t="s">
        <v>339</v>
      </c>
      <c r="D92" s="131" t="str">
        <f t="shared" si="5"/>
        <v>6 -  TRANSPORT/MATERIEEL</v>
      </c>
      <c r="E92" s="141" t="s">
        <v>340</v>
      </c>
      <c r="F92" s="138" t="s">
        <v>31</v>
      </c>
      <c r="G92" s="139" t="s">
        <v>341</v>
      </c>
      <c r="H92" s="40"/>
      <c r="I92" s="40"/>
      <c r="J92" s="40"/>
      <c r="K92" s="40"/>
      <c r="L92" s="40"/>
      <c r="M92" s="40"/>
      <c r="N92" s="40"/>
      <c r="O92" s="40"/>
      <c r="P92" s="40"/>
      <c r="Q92" s="40"/>
      <c r="R92" s="40"/>
      <c r="S92" s="40"/>
      <c r="T92" s="40"/>
      <c r="U92" s="40"/>
      <c r="V92" s="40"/>
      <c r="W92" s="41"/>
    </row>
    <row r="93" spans="1:23" ht="68.45" customHeight="1" thickBot="1">
      <c r="A93" s="287"/>
      <c r="B93" s="135" t="s">
        <v>342</v>
      </c>
      <c r="C93" s="140" t="s">
        <v>343</v>
      </c>
      <c r="D93" s="131" t="str">
        <f t="shared" si="5"/>
        <v>6 -  TRANSPORT/MATERIEEL</v>
      </c>
      <c r="E93" s="141" t="s">
        <v>344</v>
      </c>
      <c r="F93" s="138" t="s">
        <v>58</v>
      </c>
      <c r="G93" s="139" t="s">
        <v>345</v>
      </c>
      <c r="H93" s="40"/>
      <c r="I93" s="40"/>
      <c r="J93" s="40"/>
      <c r="K93" s="40"/>
      <c r="L93" s="40"/>
      <c r="M93" s="40"/>
      <c r="N93" s="40"/>
      <c r="O93" s="40"/>
      <c r="P93" s="40"/>
      <c r="Q93" s="40"/>
      <c r="R93" s="40"/>
      <c r="S93" s="40"/>
      <c r="T93" s="40"/>
      <c r="U93" s="40"/>
      <c r="V93" s="40"/>
      <c r="W93" s="41"/>
    </row>
    <row r="94" spans="1:23" ht="68.45" customHeight="1" thickBot="1">
      <c r="A94" s="287"/>
      <c r="B94" s="147">
        <v>615</v>
      </c>
      <c r="C94" s="136" t="s">
        <v>346</v>
      </c>
      <c r="D94" s="131" t="str">
        <f t="shared" si="5"/>
        <v>6 -  TRANSPORT/MATERIEEL</v>
      </c>
      <c r="E94" s="141" t="s">
        <v>347</v>
      </c>
      <c r="F94" s="148" t="s">
        <v>58</v>
      </c>
      <c r="G94" s="149" t="s">
        <v>337</v>
      </c>
      <c r="H94" s="40"/>
      <c r="I94" s="40"/>
      <c r="J94" s="40"/>
      <c r="K94" s="40"/>
      <c r="L94" s="40"/>
      <c r="M94" s="40"/>
      <c r="N94" s="40"/>
      <c r="O94" s="40"/>
      <c r="P94" s="40"/>
      <c r="Q94" s="40"/>
      <c r="R94" s="40"/>
      <c r="S94" s="40"/>
      <c r="T94" s="40"/>
      <c r="U94" s="40"/>
      <c r="V94" s="40"/>
      <c r="W94" s="41"/>
    </row>
    <row r="95" spans="1:23" ht="68.45" customHeight="1" thickBot="1">
      <c r="A95" s="287"/>
      <c r="B95" s="147" t="s">
        <v>348</v>
      </c>
      <c r="C95" s="140" t="s">
        <v>349</v>
      </c>
      <c r="D95" s="131" t="str">
        <f t="shared" si="5"/>
        <v>6 -  TRANSPORT/MATERIEEL</v>
      </c>
      <c r="E95" s="141" t="s">
        <v>350</v>
      </c>
      <c r="F95" s="148" t="s">
        <v>31</v>
      </c>
      <c r="G95" s="150" t="s">
        <v>351</v>
      </c>
      <c r="H95" s="40"/>
      <c r="I95" s="40"/>
      <c r="J95" s="40"/>
      <c r="K95" s="40"/>
      <c r="L95" s="40"/>
      <c r="M95" s="40"/>
      <c r="N95" s="40"/>
      <c r="O95" s="40"/>
      <c r="P95" s="40"/>
      <c r="Q95" s="40"/>
      <c r="R95" s="40"/>
      <c r="S95" s="40"/>
      <c r="T95" s="40"/>
      <c r="U95" s="40"/>
      <c r="V95" s="40"/>
      <c r="W95" s="41"/>
    </row>
    <row r="96" spans="1:23" ht="68.45" customHeight="1" thickBot="1">
      <c r="A96" s="287"/>
      <c r="B96" s="147" t="s">
        <v>352</v>
      </c>
      <c r="C96" s="151" t="s">
        <v>353</v>
      </c>
      <c r="D96" s="131" t="str">
        <f t="shared" si="5"/>
        <v>6 -  TRANSPORT/MATERIEEL</v>
      </c>
      <c r="E96" s="141" t="s">
        <v>354</v>
      </c>
      <c r="F96" s="148" t="s">
        <v>58</v>
      </c>
      <c r="G96" s="149"/>
      <c r="H96" s="40"/>
      <c r="I96" s="40"/>
      <c r="J96" s="40"/>
      <c r="K96" s="40"/>
      <c r="L96" s="40"/>
      <c r="M96" s="40"/>
      <c r="N96" s="40"/>
      <c r="O96" s="40"/>
      <c r="P96" s="40"/>
      <c r="Q96" s="40"/>
      <c r="R96" s="40"/>
      <c r="S96" s="40"/>
      <c r="T96" s="40"/>
      <c r="U96" s="40"/>
      <c r="V96" s="40"/>
      <c r="W96" s="41"/>
    </row>
    <row r="97" spans="1:23" ht="64.150000000000006" customHeight="1" thickBot="1">
      <c r="A97" s="272" t="s">
        <v>355</v>
      </c>
      <c r="B97" s="152">
        <v>701</v>
      </c>
      <c r="C97" s="153" t="s">
        <v>356</v>
      </c>
      <c r="D97" s="154" t="s">
        <v>355</v>
      </c>
      <c r="E97" s="155" t="s">
        <v>357</v>
      </c>
      <c r="F97" s="156" t="s">
        <v>358</v>
      </c>
      <c r="G97" s="157"/>
      <c r="H97" s="40"/>
      <c r="I97" s="40"/>
      <c r="J97" s="40"/>
      <c r="K97" s="40"/>
      <c r="L97" s="40"/>
      <c r="M97" s="40"/>
      <c r="N97" s="40"/>
      <c r="O97" s="40"/>
      <c r="P97" s="40"/>
      <c r="Q97" s="40"/>
      <c r="R97" s="40"/>
      <c r="S97" s="40"/>
      <c r="T97" s="40"/>
      <c r="U97" s="40"/>
      <c r="V97" s="40"/>
      <c r="W97" s="41"/>
    </row>
    <row r="98" spans="1:23" ht="26.25" thickBot="1">
      <c r="A98" s="273"/>
      <c r="B98" s="158">
        <v>702</v>
      </c>
      <c r="C98" s="159" t="s">
        <v>359</v>
      </c>
      <c r="D98" s="154" t="str">
        <f>D97</f>
        <v>7 - GEBOUWEN EN GEBOUW GERELATEERDE INSTALLATIES</v>
      </c>
      <c r="E98" s="160" t="s">
        <v>360</v>
      </c>
      <c r="F98" s="161" t="s">
        <v>361</v>
      </c>
      <c r="G98" s="162" t="s">
        <v>362</v>
      </c>
      <c r="H98" s="40"/>
      <c r="I98" s="40"/>
      <c r="J98" s="40"/>
      <c r="K98" s="40"/>
      <c r="L98" s="40"/>
      <c r="M98" s="40"/>
      <c r="N98" s="40"/>
      <c r="O98" s="40"/>
      <c r="P98" s="40"/>
      <c r="Q98" s="40"/>
      <c r="R98" s="40"/>
      <c r="S98" s="40"/>
      <c r="T98" s="40"/>
      <c r="U98" s="40"/>
      <c r="V98" s="40"/>
      <c r="W98" s="41"/>
    </row>
    <row r="99" spans="1:23" ht="25.15" customHeight="1" thickBot="1">
      <c r="A99" s="273"/>
      <c r="B99" s="158">
        <v>703</v>
      </c>
      <c r="C99" s="153" t="s">
        <v>363</v>
      </c>
      <c r="D99" s="154" t="str">
        <f>D98</f>
        <v>7 - GEBOUWEN EN GEBOUW GERELATEERDE INSTALLATIES</v>
      </c>
      <c r="E99" s="155" t="s">
        <v>364</v>
      </c>
      <c r="F99" s="153" t="s">
        <v>31</v>
      </c>
      <c r="G99" s="157" t="s">
        <v>365</v>
      </c>
      <c r="H99" s="40"/>
      <c r="I99" s="40"/>
      <c r="J99" s="40"/>
      <c r="K99" s="40"/>
      <c r="L99" s="40"/>
      <c r="M99" s="40"/>
      <c r="N99" s="40"/>
      <c r="O99" s="40"/>
      <c r="P99" s="40"/>
      <c r="Q99" s="40"/>
      <c r="R99" s="40"/>
      <c r="S99" s="40"/>
      <c r="T99" s="40"/>
      <c r="U99" s="40"/>
      <c r="V99" s="40"/>
      <c r="W99" s="41"/>
    </row>
    <row r="100" spans="1:23" ht="26.45" customHeight="1" thickBot="1">
      <c r="A100" s="273"/>
      <c r="B100" s="158">
        <v>704</v>
      </c>
      <c r="C100" s="163" t="s">
        <v>366</v>
      </c>
      <c r="D100" s="154" t="str">
        <f>D99</f>
        <v>7 - GEBOUWEN EN GEBOUW GERELATEERDE INSTALLATIES</v>
      </c>
      <c r="E100" s="164" t="s">
        <v>367</v>
      </c>
      <c r="F100" s="163" t="s">
        <v>58</v>
      </c>
      <c r="G100" s="165" t="s">
        <v>368</v>
      </c>
      <c r="H100" s="40"/>
      <c r="I100" s="40"/>
      <c r="J100" s="40"/>
      <c r="K100" s="40"/>
      <c r="L100" s="40"/>
      <c r="M100" s="40"/>
      <c r="N100" s="40"/>
      <c r="O100" s="40"/>
      <c r="P100" s="40"/>
      <c r="Q100" s="40"/>
      <c r="R100" s="40"/>
      <c r="S100" s="40"/>
      <c r="T100" s="40"/>
      <c r="U100" s="40"/>
      <c r="V100" s="40"/>
      <c r="W100" s="41"/>
    </row>
    <row r="101" spans="1:23" ht="54" customHeight="1" thickBot="1">
      <c r="A101" s="273"/>
      <c r="B101" s="158">
        <v>705</v>
      </c>
      <c r="C101" s="163" t="s">
        <v>369</v>
      </c>
      <c r="D101" s="154" t="str">
        <f>D100</f>
        <v>7 - GEBOUWEN EN GEBOUW GERELATEERDE INSTALLATIES</v>
      </c>
      <c r="E101" s="164" t="s">
        <v>370</v>
      </c>
      <c r="F101" s="163" t="s">
        <v>172</v>
      </c>
      <c r="G101" s="165" t="s">
        <v>371</v>
      </c>
      <c r="H101" s="40"/>
      <c r="I101" s="40"/>
      <c r="J101" s="40"/>
      <c r="K101" s="40"/>
      <c r="L101" s="40"/>
      <c r="M101" s="40"/>
      <c r="N101" s="40"/>
      <c r="O101" s="40"/>
      <c r="P101" s="40"/>
      <c r="Q101" s="40"/>
      <c r="R101" s="40"/>
      <c r="S101" s="40"/>
      <c r="T101" s="40"/>
      <c r="U101" s="40"/>
      <c r="V101" s="40"/>
      <c r="W101" s="41"/>
    </row>
    <row r="102" spans="1:23" ht="72" customHeight="1" thickBot="1">
      <c r="A102" s="273"/>
      <c r="B102" s="158">
        <v>706</v>
      </c>
      <c r="C102" s="163" t="s">
        <v>372</v>
      </c>
      <c r="D102" s="154" t="str">
        <f>D101</f>
        <v>7 - GEBOUWEN EN GEBOUW GERELATEERDE INSTALLATIES</v>
      </c>
      <c r="E102" s="164" t="s">
        <v>373</v>
      </c>
      <c r="F102" s="163" t="s">
        <v>58</v>
      </c>
      <c r="G102" s="165" t="s">
        <v>374</v>
      </c>
      <c r="H102" s="40"/>
      <c r="I102" s="40"/>
      <c r="J102" s="40"/>
      <c r="K102" s="40"/>
      <c r="L102" s="40"/>
      <c r="M102" s="40"/>
      <c r="N102" s="40"/>
      <c r="O102" s="40"/>
      <c r="P102" s="40"/>
      <c r="Q102" s="40"/>
      <c r="R102" s="40"/>
      <c r="S102" s="40"/>
      <c r="T102" s="40"/>
      <c r="U102" s="40"/>
      <c r="V102" s="40"/>
      <c r="W102" s="41"/>
    </row>
    <row r="103" spans="1:23" ht="30.6" customHeight="1" thickBot="1">
      <c r="A103" s="273"/>
      <c r="B103" s="158">
        <v>707</v>
      </c>
      <c r="C103" s="153" t="s">
        <v>375</v>
      </c>
      <c r="D103" s="154" t="str">
        <f>D101</f>
        <v>7 - GEBOUWEN EN GEBOUW GERELATEERDE INSTALLATIES</v>
      </c>
      <c r="E103" s="166" t="s">
        <v>376</v>
      </c>
      <c r="F103" s="167" t="s">
        <v>172</v>
      </c>
      <c r="G103" s="168" t="s">
        <v>377</v>
      </c>
      <c r="H103" s="40"/>
      <c r="I103" s="40"/>
      <c r="J103" s="40"/>
      <c r="K103" s="40"/>
      <c r="L103" s="40"/>
      <c r="M103" s="40"/>
      <c r="N103" s="40"/>
      <c r="O103" s="40"/>
      <c r="P103" s="40"/>
      <c r="Q103" s="40"/>
      <c r="R103" s="40"/>
      <c r="S103" s="40"/>
      <c r="T103" s="40"/>
      <c r="U103" s="40"/>
      <c r="V103" s="40"/>
      <c r="W103" s="41"/>
    </row>
    <row r="104" spans="1:23" ht="26.25" thickBot="1">
      <c r="A104" s="273"/>
      <c r="B104" s="158">
        <v>708</v>
      </c>
      <c r="C104" s="153" t="s">
        <v>378</v>
      </c>
      <c r="D104" s="154" t="str">
        <f t="shared" ref="D104:D121" si="6">D103</f>
        <v>7 - GEBOUWEN EN GEBOUW GERELATEERDE INSTALLATIES</v>
      </c>
      <c r="E104" s="166" t="s">
        <v>379</v>
      </c>
      <c r="F104" s="163" t="s">
        <v>58</v>
      </c>
      <c r="G104" s="165" t="s">
        <v>380</v>
      </c>
      <c r="H104" s="40"/>
      <c r="I104" s="40"/>
      <c r="J104" s="40"/>
      <c r="K104" s="40"/>
      <c r="L104" s="40"/>
      <c r="M104" s="40"/>
      <c r="N104" s="40"/>
      <c r="O104" s="40"/>
      <c r="P104" s="40"/>
      <c r="Q104" s="40"/>
      <c r="R104" s="40"/>
      <c r="S104" s="40"/>
      <c r="T104" s="40"/>
      <c r="U104" s="40"/>
      <c r="V104" s="40"/>
      <c r="W104" s="41"/>
    </row>
    <row r="105" spans="1:23" ht="39" thickBot="1">
      <c r="A105" s="273"/>
      <c r="B105" s="158">
        <v>709</v>
      </c>
      <c r="C105" s="169" t="s">
        <v>381</v>
      </c>
      <c r="D105" s="154" t="str">
        <f t="shared" si="6"/>
        <v>7 - GEBOUWEN EN GEBOUW GERELATEERDE INSTALLATIES</v>
      </c>
      <c r="E105" s="166" t="s">
        <v>382</v>
      </c>
      <c r="F105" s="167" t="s">
        <v>361</v>
      </c>
      <c r="G105" s="170" t="s">
        <v>383</v>
      </c>
      <c r="H105" s="40"/>
      <c r="I105" s="40"/>
      <c r="J105" s="40"/>
      <c r="K105" s="40"/>
      <c r="L105" s="40"/>
      <c r="M105" s="40"/>
      <c r="N105" s="40"/>
      <c r="O105" s="40"/>
      <c r="P105" s="40"/>
      <c r="Q105" s="40"/>
      <c r="R105" s="40"/>
      <c r="S105" s="40"/>
      <c r="T105" s="40"/>
      <c r="U105" s="40"/>
      <c r="V105" s="40"/>
      <c r="W105" s="41"/>
    </row>
    <row r="106" spans="1:23" ht="32.450000000000003" customHeight="1" thickBot="1">
      <c r="A106" s="273"/>
      <c r="B106" s="171">
        <v>710</v>
      </c>
      <c r="C106" s="169" t="s">
        <v>384</v>
      </c>
      <c r="D106" s="154" t="str">
        <f t="shared" si="6"/>
        <v>7 - GEBOUWEN EN GEBOUW GERELATEERDE INSTALLATIES</v>
      </c>
      <c r="E106" s="155" t="s">
        <v>385</v>
      </c>
      <c r="F106" s="153" t="s">
        <v>31</v>
      </c>
      <c r="G106" s="157" t="s">
        <v>386</v>
      </c>
      <c r="H106" s="40"/>
      <c r="I106" s="40"/>
      <c r="J106" s="40"/>
      <c r="K106" s="40"/>
      <c r="L106" s="40"/>
      <c r="M106" s="40"/>
      <c r="N106" s="40"/>
      <c r="O106" s="40"/>
      <c r="P106" s="40"/>
      <c r="Q106" s="40"/>
      <c r="R106" s="40"/>
      <c r="S106" s="40"/>
      <c r="T106" s="40"/>
      <c r="U106" s="40"/>
      <c r="V106" s="40"/>
      <c r="W106" s="41"/>
    </row>
    <row r="107" spans="1:23" ht="69" customHeight="1" thickBot="1">
      <c r="A107" s="273"/>
      <c r="B107" s="172">
        <v>711</v>
      </c>
      <c r="C107" s="169" t="s">
        <v>387</v>
      </c>
      <c r="D107" s="154" t="str">
        <f t="shared" si="6"/>
        <v>7 - GEBOUWEN EN GEBOUW GERELATEERDE INSTALLATIES</v>
      </c>
      <c r="E107" s="166" t="s">
        <v>388</v>
      </c>
      <c r="F107" s="167" t="s">
        <v>255</v>
      </c>
      <c r="G107" s="157" t="s">
        <v>389</v>
      </c>
      <c r="H107" s="40"/>
      <c r="I107" s="40"/>
      <c r="J107" s="40"/>
      <c r="K107" s="40"/>
      <c r="L107" s="40"/>
      <c r="M107" s="40"/>
      <c r="N107" s="40"/>
      <c r="O107" s="40"/>
      <c r="P107" s="40"/>
      <c r="Q107" s="40"/>
      <c r="R107" s="40"/>
      <c r="S107" s="40"/>
      <c r="T107" s="40"/>
      <c r="U107" s="40"/>
      <c r="V107" s="40"/>
      <c r="W107" s="41"/>
    </row>
    <row r="108" spans="1:23" ht="48" customHeight="1" thickBot="1">
      <c r="A108" s="273"/>
      <c r="B108" s="158">
        <v>712</v>
      </c>
      <c r="C108" s="163" t="s">
        <v>390</v>
      </c>
      <c r="D108" s="154" t="str">
        <f t="shared" si="6"/>
        <v>7 - GEBOUWEN EN GEBOUW GERELATEERDE INSTALLATIES</v>
      </c>
      <c r="E108" s="164" t="s">
        <v>391</v>
      </c>
      <c r="F108" s="163" t="s">
        <v>361</v>
      </c>
      <c r="G108" s="157" t="s">
        <v>392</v>
      </c>
      <c r="H108" s="40"/>
      <c r="I108" s="40"/>
      <c r="J108" s="40"/>
      <c r="K108" s="40"/>
      <c r="L108" s="40"/>
      <c r="M108" s="40"/>
      <c r="N108" s="40"/>
      <c r="O108" s="40"/>
      <c r="P108" s="40"/>
      <c r="Q108" s="40"/>
      <c r="R108" s="40"/>
      <c r="S108" s="40"/>
      <c r="T108" s="40"/>
      <c r="U108" s="40"/>
      <c r="V108" s="40"/>
      <c r="W108" s="41"/>
    </row>
    <row r="109" spans="1:23" ht="57.6" customHeight="1" thickBot="1">
      <c r="A109" s="273"/>
      <c r="B109" s="158">
        <v>713</v>
      </c>
      <c r="C109" s="173" t="s">
        <v>393</v>
      </c>
      <c r="D109" s="154" t="str">
        <f t="shared" si="6"/>
        <v>7 - GEBOUWEN EN GEBOUW GERELATEERDE INSTALLATIES</v>
      </c>
      <c r="E109" s="174" t="s">
        <v>394</v>
      </c>
      <c r="F109" s="163" t="s">
        <v>361</v>
      </c>
      <c r="G109" s="175" t="s">
        <v>395</v>
      </c>
      <c r="H109" s="40"/>
      <c r="I109" s="40"/>
      <c r="J109" s="40"/>
      <c r="K109" s="40"/>
      <c r="L109" s="40"/>
      <c r="M109" s="40"/>
      <c r="N109" s="40"/>
      <c r="O109" s="40"/>
      <c r="P109" s="40"/>
      <c r="Q109" s="40"/>
      <c r="R109" s="40"/>
      <c r="S109" s="40"/>
      <c r="T109" s="40"/>
      <c r="U109" s="40"/>
      <c r="V109" s="40"/>
      <c r="W109" s="41"/>
    </row>
    <row r="110" spans="1:23" ht="87" customHeight="1" thickBot="1">
      <c r="A110" s="273"/>
      <c r="B110" s="158">
        <v>714</v>
      </c>
      <c r="C110" s="169" t="s">
        <v>396</v>
      </c>
      <c r="D110" s="154" t="str">
        <f t="shared" si="6"/>
        <v>7 - GEBOUWEN EN GEBOUW GERELATEERDE INSTALLATIES</v>
      </c>
      <c r="E110" s="155" t="s">
        <v>397</v>
      </c>
      <c r="F110" s="153" t="s">
        <v>31</v>
      </c>
      <c r="G110" s="157" t="s">
        <v>398</v>
      </c>
      <c r="H110" s="40"/>
      <c r="I110" s="40"/>
      <c r="J110" s="40"/>
      <c r="K110" s="40"/>
      <c r="L110" s="40"/>
      <c r="M110" s="40"/>
      <c r="N110" s="40"/>
      <c r="O110" s="40"/>
      <c r="P110" s="40"/>
      <c r="Q110" s="40"/>
      <c r="R110" s="40"/>
      <c r="S110" s="40"/>
      <c r="T110" s="40"/>
      <c r="U110" s="40"/>
      <c r="V110" s="40"/>
      <c r="W110" s="41"/>
    </row>
    <row r="111" spans="1:23" ht="46.9" customHeight="1" thickBot="1">
      <c r="A111" s="273"/>
      <c r="B111" s="171">
        <v>715</v>
      </c>
      <c r="C111" s="169" t="s">
        <v>399</v>
      </c>
      <c r="D111" s="154" t="str">
        <f t="shared" si="6"/>
        <v>7 - GEBOUWEN EN GEBOUW GERELATEERDE INSTALLATIES</v>
      </c>
      <c r="E111" s="166" t="s">
        <v>400</v>
      </c>
      <c r="F111" s="153" t="s">
        <v>58</v>
      </c>
      <c r="G111" s="157" t="s">
        <v>401</v>
      </c>
      <c r="H111" s="40"/>
      <c r="I111" s="40"/>
      <c r="J111" s="40"/>
      <c r="K111" s="40"/>
      <c r="L111" s="40"/>
      <c r="M111" s="40"/>
      <c r="N111" s="40"/>
      <c r="O111" s="40"/>
      <c r="P111" s="40"/>
      <c r="Q111" s="40"/>
      <c r="R111" s="40"/>
      <c r="S111" s="40"/>
      <c r="T111" s="40"/>
      <c r="U111" s="40"/>
      <c r="V111" s="40"/>
      <c r="W111" s="41"/>
    </row>
    <row r="112" spans="1:23" ht="41.45" customHeight="1" thickBot="1">
      <c r="A112" s="273"/>
      <c r="B112" s="176">
        <v>716</v>
      </c>
      <c r="C112" s="159" t="s">
        <v>402</v>
      </c>
      <c r="D112" s="154" t="str">
        <f t="shared" si="6"/>
        <v>7 - GEBOUWEN EN GEBOUW GERELATEERDE INSTALLATIES</v>
      </c>
      <c r="E112" s="177" t="s">
        <v>403</v>
      </c>
      <c r="F112" s="153" t="s">
        <v>58</v>
      </c>
      <c r="G112" s="162" t="s">
        <v>404</v>
      </c>
      <c r="H112" s="40"/>
      <c r="I112" s="40"/>
      <c r="J112" s="40"/>
      <c r="K112" s="40"/>
      <c r="L112" s="40"/>
      <c r="M112" s="40"/>
      <c r="N112" s="40"/>
      <c r="O112" s="40"/>
      <c r="P112" s="40"/>
      <c r="Q112" s="40"/>
      <c r="R112" s="40"/>
      <c r="S112" s="40"/>
      <c r="T112" s="40"/>
      <c r="U112" s="40"/>
      <c r="V112" s="40"/>
      <c r="W112" s="41"/>
    </row>
    <row r="113" spans="1:23" ht="45.6" customHeight="1" thickBot="1">
      <c r="A113" s="273"/>
      <c r="B113" s="176">
        <v>717</v>
      </c>
      <c r="C113" s="159" t="s">
        <v>405</v>
      </c>
      <c r="D113" s="154" t="str">
        <f t="shared" si="6"/>
        <v>7 - GEBOUWEN EN GEBOUW GERELATEERDE INSTALLATIES</v>
      </c>
      <c r="E113" s="177" t="s">
        <v>406</v>
      </c>
      <c r="F113" s="161" t="s">
        <v>31</v>
      </c>
      <c r="G113" s="162" t="s">
        <v>407</v>
      </c>
      <c r="H113" s="40"/>
      <c r="I113" s="40"/>
      <c r="J113" s="40"/>
      <c r="K113" s="40"/>
      <c r="L113" s="40"/>
      <c r="M113" s="40"/>
      <c r="N113" s="40"/>
      <c r="O113" s="40"/>
      <c r="P113" s="40"/>
      <c r="Q113" s="40"/>
      <c r="R113" s="40"/>
      <c r="S113" s="40"/>
      <c r="T113" s="40"/>
      <c r="U113" s="40"/>
      <c r="V113" s="40"/>
      <c r="W113" s="41"/>
    </row>
    <row r="114" spans="1:23" ht="46.5" customHeight="1" thickBot="1">
      <c r="A114" s="273"/>
      <c r="B114" s="171">
        <v>718</v>
      </c>
      <c r="C114" s="169" t="s">
        <v>408</v>
      </c>
      <c r="D114" s="154" t="str">
        <f t="shared" si="6"/>
        <v>7 - GEBOUWEN EN GEBOUW GERELATEERDE INSTALLATIES</v>
      </c>
      <c r="E114" s="166" t="s">
        <v>409</v>
      </c>
      <c r="F114" s="167" t="s">
        <v>58</v>
      </c>
      <c r="G114" s="170" t="s">
        <v>410</v>
      </c>
      <c r="H114" s="40"/>
      <c r="I114" s="40"/>
      <c r="J114" s="40"/>
      <c r="K114" s="40"/>
      <c r="L114" s="40"/>
      <c r="M114" s="40"/>
      <c r="N114" s="40"/>
      <c r="O114" s="40"/>
      <c r="P114" s="40"/>
      <c r="Q114" s="40"/>
      <c r="R114" s="40"/>
      <c r="S114" s="40"/>
      <c r="T114" s="40"/>
      <c r="U114" s="40"/>
      <c r="V114" s="40"/>
      <c r="W114" s="41"/>
    </row>
    <row r="115" spans="1:23" ht="36.75" customHeight="1" thickBot="1">
      <c r="A115" s="273"/>
      <c r="B115" s="176">
        <v>719</v>
      </c>
      <c r="C115" s="169" t="s">
        <v>411</v>
      </c>
      <c r="D115" s="154" t="str">
        <f t="shared" si="6"/>
        <v>7 - GEBOUWEN EN GEBOUW GERELATEERDE INSTALLATIES</v>
      </c>
      <c r="E115" s="159" t="s">
        <v>412</v>
      </c>
      <c r="F115" s="167" t="s">
        <v>58</v>
      </c>
      <c r="G115" s="178" t="s">
        <v>413</v>
      </c>
      <c r="H115" s="40"/>
      <c r="I115" s="40"/>
      <c r="J115" s="40"/>
      <c r="K115" s="40"/>
      <c r="L115" s="40"/>
      <c r="M115" s="40"/>
      <c r="N115" s="40"/>
      <c r="O115" s="40"/>
      <c r="P115" s="40"/>
      <c r="Q115" s="40"/>
      <c r="R115" s="40"/>
      <c r="S115" s="40"/>
      <c r="T115" s="40"/>
      <c r="U115" s="40"/>
      <c r="V115" s="40"/>
      <c r="W115" s="41"/>
    </row>
    <row r="116" spans="1:23" ht="30.6" customHeight="1" thickBot="1">
      <c r="A116" s="273"/>
      <c r="B116" s="171" t="s">
        <v>414</v>
      </c>
      <c r="C116" s="169" t="s">
        <v>415</v>
      </c>
      <c r="D116" s="154" t="str">
        <f t="shared" si="6"/>
        <v>7 - GEBOUWEN EN GEBOUW GERELATEERDE INSTALLATIES</v>
      </c>
      <c r="E116" s="166" t="s">
        <v>416</v>
      </c>
      <c r="F116" s="167" t="s">
        <v>31</v>
      </c>
      <c r="G116" s="170" t="s">
        <v>417</v>
      </c>
      <c r="H116" s="40"/>
      <c r="I116" s="40"/>
      <c r="J116" s="40"/>
      <c r="K116" s="40"/>
      <c r="L116" s="40"/>
      <c r="M116" s="40"/>
      <c r="N116" s="40"/>
      <c r="O116" s="40"/>
      <c r="P116" s="40"/>
      <c r="Q116" s="40"/>
      <c r="R116" s="40"/>
      <c r="S116" s="40"/>
      <c r="T116" s="40"/>
      <c r="U116" s="40"/>
      <c r="V116" s="40"/>
      <c r="W116" s="41"/>
    </row>
    <row r="117" spans="1:23" ht="30.6" customHeight="1" thickBot="1">
      <c r="A117" s="273"/>
      <c r="B117" s="171" t="s">
        <v>418</v>
      </c>
      <c r="C117" s="169" t="s">
        <v>419</v>
      </c>
      <c r="D117" s="154" t="str">
        <f t="shared" si="6"/>
        <v>7 - GEBOUWEN EN GEBOUW GERELATEERDE INSTALLATIES</v>
      </c>
      <c r="E117" s="166" t="s">
        <v>420</v>
      </c>
      <c r="F117" s="167" t="s">
        <v>58</v>
      </c>
      <c r="G117" s="170"/>
      <c r="H117" s="40"/>
      <c r="I117" s="40"/>
      <c r="J117" s="40"/>
      <c r="K117" s="40"/>
      <c r="L117" s="40"/>
      <c r="M117" s="40"/>
      <c r="N117" s="40"/>
      <c r="O117" s="40"/>
      <c r="P117" s="40"/>
      <c r="Q117" s="40"/>
      <c r="R117" s="40"/>
      <c r="S117" s="40"/>
      <c r="T117" s="40"/>
      <c r="U117" s="40"/>
      <c r="V117" s="40"/>
      <c r="W117" s="41"/>
    </row>
    <row r="118" spans="1:23" ht="51.75" thickBot="1">
      <c r="A118" s="273"/>
      <c r="B118" s="171" t="s">
        <v>421</v>
      </c>
      <c r="C118" s="169" t="s">
        <v>422</v>
      </c>
      <c r="D118" s="154" t="str">
        <f t="shared" si="6"/>
        <v>7 - GEBOUWEN EN GEBOUW GERELATEERDE INSTALLATIES</v>
      </c>
      <c r="E118" s="166" t="s">
        <v>423</v>
      </c>
      <c r="F118" s="167" t="s">
        <v>31</v>
      </c>
      <c r="G118" s="170" t="s">
        <v>424</v>
      </c>
      <c r="H118" s="40"/>
      <c r="I118" s="40"/>
      <c r="J118" s="40"/>
      <c r="K118" s="40"/>
      <c r="L118" s="40"/>
      <c r="M118" s="40"/>
      <c r="N118" s="40"/>
      <c r="O118" s="40"/>
      <c r="P118" s="40"/>
      <c r="Q118" s="40"/>
      <c r="R118" s="40"/>
      <c r="S118" s="40"/>
      <c r="T118" s="40"/>
      <c r="U118" s="40"/>
      <c r="V118" s="40"/>
      <c r="W118" s="41"/>
    </row>
    <row r="119" spans="1:23" ht="29.45" customHeight="1" thickBot="1">
      <c r="A119" s="273"/>
      <c r="B119" s="171" t="s">
        <v>425</v>
      </c>
      <c r="C119" s="169" t="s">
        <v>426</v>
      </c>
      <c r="D119" s="154" t="str">
        <f t="shared" si="6"/>
        <v>7 - GEBOUWEN EN GEBOUW GERELATEERDE INSTALLATIES</v>
      </c>
      <c r="E119" s="166" t="s">
        <v>427</v>
      </c>
      <c r="F119" s="167" t="s">
        <v>58</v>
      </c>
      <c r="G119" s="170" t="s">
        <v>428</v>
      </c>
      <c r="H119" s="40"/>
      <c r="I119" s="40"/>
      <c r="J119" s="40"/>
      <c r="K119" s="40"/>
      <c r="L119" s="40"/>
      <c r="M119" s="40"/>
      <c r="N119" s="40"/>
      <c r="O119" s="40"/>
      <c r="P119" s="40"/>
      <c r="Q119" s="40"/>
      <c r="R119" s="40"/>
      <c r="S119" s="40"/>
      <c r="T119" s="40"/>
      <c r="U119" s="40"/>
      <c r="V119" s="40"/>
      <c r="W119" s="41"/>
    </row>
    <row r="120" spans="1:23" ht="19.5" customHeight="1" thickBot="1">
      <c r="A120" s="273"/>
      <c r="B120" s="171">
        <v>722</v>
      </c>
      <c r="C120" s="169" t="s">
        <v>429</v>
      </c>
      <c r="D120" s="154" t="str">
        <f t="shared" si="6"/>
        <v>7 - GEBOUWEN EN GEBOUW GERELATEERDE INSTALLATIES</v>
      </c>
      <c r="E120" s="166" t="s">
        <v>430</v>
      </c>
      <c r="F120" s="167" t="s">
        <v>31</v>
      </c>
      <c r="G120" s="170" t="s">
        <v>431</v>
      </c>
      <c r="H120" s="40"/>
      <c r="I120" s="40"/>
      <c r="J120" s="40"/>
      <c r="K120" s="40"/>
      <c r="L120" s="40"/>
      <c r="M120" s="40"/>
      <c r="N120" s="40"/>
      <c r="O120" s="40"/>
      <c r="P120" s="40"/>
      <c r="Q120" s="40"/>
      <c r="R120" s="40"/>
      <c r="S120" s="40"/>
      <c r="T120" s="40"/>
      <c r="U120" s="40"/>
      <c r="V120" s="40"/>
      <c r="W120" s="41"/>
    </row>
    <row r="121" spans="1:23" ht="19.5" customHeight="1" thickBot="1">
      <c r="A121" s="273"/>
      <c r="B121" s="171">
        <v>723</v>
      </c>
      <c r="C121" s="169" t="s">
        <v>432</v>
      </c>
      <c r="D121" s="154" t="str">
        <f t="shared" si="6"/>
        <v>7 - GEBOUWEN EN GEBOUW GERELATEERDE INSTALLATIES</v>
      </c>
      <c r="E121" s="166" t="s">
        <v>433</v>
      </c>
      <c r="F121" s="167" t="s">
        <v>31</v>
      </c>
      <c r="G121" s="170" t="s">
        <v>434</v>
      </c>
      <c r="H121" s="40"/>
      <c r="I121" s="40"/>
      <c r="J121" s="40"/>
      <c r="K121" s="40"/>
      <c r="L121" s="40"/>
      <c r="M121" s="40"/>
      <c r="N121" s="40"/>
      <c r="O121" s="40"/>
      <c r="P121" s="40"/>
      <c r="Q121" s="40"/>
      <c r="R121" s="40"/>
      <c r="S121" s="40"/>
      <c r="T121" s="40"/>
      <c r="U121" s="40"/>
      <c r="V121" s="40"/>
      <c r="W121" s="41"/>
    </row>
    <row r="122" spans="1:23" ht="30" customHeight="1" thickBot="1">
      <c r="A122" s="273"/>
      <c r="B122" s="171">
        <v>724</v>
      </c>
      <c r="C122" s="169" t="s">
        <v>435</v>
      </c>
      <c r="D122" s="154" t="str">
        <f>D120</f>
        <v>7 - GEBOUWEN EN GEBOUW GERELATEERDE INSTALLATIES</v>
      </c>
      <c r="E122" s="166" t="s">
        <v>436</v>
      </c>
      <c r="F122" s="167" t="s">
        <v>31</v>
      </c>
      <c r="G122" s="170" t="s">
        <v>437</v>
      </c>
      <c r="H122" s="40"/>
      <c r="I122" s="40"/>
      <c r="J122" s="40"/>
      <c r="K122" s="40"/>
      <c r="L122" s="40"/>
      <c r="M122" s="40"/>
      <c r="N122" s="40"/>
      <c r="O122" s="40"/>
      <c r="P122" s="40"/>
      <c r="Q122" s="40"/>
      <c r="R122" s="40"/>
      <c r="S122" s="40"/>
      <c r="T122" s="40"/>
      <c r="U122" s="40"/>
      <c r="V122" s="40"/>
      <c r="W122" s="41"/>
    </row>
    <row r="123" spans="1:23" ht="19.149999999999999" customHeight="1" thickBot="1">
      <c r="A123" s="273"/>
      <c r="B123" s="171">
        <v>725</v>
      </c>
      <c r="C123" s="169" t="s">
        <v>438</v>
      </c>
      <c r="D123" s="154" t="str">
        <f t="shared" ref="D123:D128" si="7">D122</f>
        <v>7 - GEBOUWEN EN GEBOUW GERELATEERDE INSTALLATIES</v>
      </c>
      <c r="E123" s="169" t="s">
        <v>439</v>
      </c>
      <c r="F123" s="167" t="s">
        <v>440</v>
      </c>
      <c r="G123" s="170" t="s">
        <v>440</v>
      </c>
      <c r="H123" s="40"/>
      <c r="I123" s="40"/>
      <c r="J123" s="40"/>
      <c r="K123" s="40"/>
      <c r="L123" s="40"/>
      <c r="M123" s="40"/>
      <c r="N123" s="40"/>
      <c r="O123" s="40"/>
      <c r="P123" s="40"/>
      <c r="Q123" s="40"/>
      <c r="R123" s="40"/>
      <c r="S123" s="40"/>
      <c r="T123" s="40"/>
      <c r="U123" s="40"/>
      <c r="V123" s="40"/>
      <c r="W123" s="41"/>
    </row>
    <row r="124" spans="1:23" ht="30" customHeight="1" thickBot="1">
      <c r="A124" s="273"/>
      <c r="B124" s="171">
        <v>726</v>
      </c>
      <c r="C124" s="169" t="s">
        <v>441</v>
      </c>
      <c r="D124" s="154" t="str">
        <f t="shared" si="7"/>
        <v>7 - GEBOUWEN EN GEBOUW GERELATEERDE INSTALLATIES</v>
      </c>
      <c r="E124" s="166" t="s">
        <v>442</v>
      </c>
      <c r="F124" s="167" t="s">
        <v>31</v>
      </c>
      <c r="G124" s="170" t="s">
        <v>443</v>
      </c>
      <c r="H124" s="40"/>
      <c r="I124" s="40"/>
      <c r="J124" s="40"/>
      <c r="K124" s="40"/>
      <c r="L124" s="40"/>
      <c r="M124" s="40"/>
      <c r="N124" s="40"/>
      <c r="O124" s="40"/>
      <c r="P124" s="40"/>
      <c r="Q124" s="40"/>
      <c r="R124" s="40"/>
      <c r="S124" s="40"/>
      <c r="T124" s="40"/>
      <c r="U124" s="40"/>
      <c r="V124" s="40"/>
      <c r="W124" s="41"/>
    </row>
    <row r="125" spans="1:23" ht="52.9" customHeight="1" thickBot="1">
      <c r="A125" s="273"/>
      <c r="B125" s="171" t="s">
        <v>444</v>
      </c>
      <c r="C125" s="169" t="s">
        <v>445</v>
      </c>
      <c r="D125" s="154" t="str">
        <f t="shared" si="7"/>
        <v>7 - GEBOUWEN EN GEBOUW GERELATEERDE INSTALLATIES</v>
      </c>
      <c r="E125" s="166" t="s">
        <v>446</v>
      </c>
      <c r="F125" s="167" t="s">
        <v>58</v>
      </c>
      <c r="G125" s="170" t="s">
        <v>447</v>
      </c>
      <c r="H125" s="40"/>
      <c r="I125" s="40"/>
      <c r="J125" s="40"/>
      <c r="K125" s="40"/>
      <c r="L125" s="40"/>
      <c r="M125" s="40"/>
      <c r="N125" s="40"/>
      <c r="O125" s="40"/>
      <c r="P125" s="40"/>
      <c r="Q125" s="40"/>
      <c r="R125" s="40"/>
      <c r="S125" s="40"/>
      <c r="T125" s="40"/>
      <c r="U125" s="40"/>
      <c r="V125" s="40"/>
      <c r="W125" s="41"/>
    </row>
    <row r="126" spans="1:23" ht="52.9" customHeight="1" thickBot="1">
      <c r="A126" s="273"/>
      <c r="B126" s="171" t="s">
        <v>448</v>
      </c>
      <c r="C126" s="169" t="s">
        <v>449</v>
      </c>
      <c r="D126" s="154" t="str">
        <f t="shared" si="7"/>
        <v>7 - GEBOUWEN EN GEBOUW GERELATEERDE INSTALLATIES</v>
      </c>
      <c r="E126" s="166" t="s">
        <v>450</v>
      </c>
      <c r="F126" s="167" t="s">
        <v>451</v>
      </c>
      <c r="G126" s="170" t="s">
        <v>452</v>
      </c>
      <c r="H126" s="40"/>
      <c r="I126" s="40"/>
      <c r="J126" s="40"/>
      <c r="K126" s="40"/>
      <c r="L126" s="40"/>
      <c r="M126" s="40"/>
      <c r="N126" s="40"/>
      <c r="O126" s="40"/>
      <c r="P126" s="40"/>
      <c r="Q126" s="40"/>
      <c r="R126" s="40"/>
      <c r="S126" s="40"/>
      <c r="T126" s="40"/>
      <c r="U126" s="40"/>
      <c r="V126" s="40"/>
      <c r="W126" s="41"/>
    </row>
    <row r="127" spans="1:23" ht="115.5" thickBot="1">
      <c r="A127" s="273"/>
      <c r="B127" s="171">
        <v>728</v>
      </c>
      <c r="C127" s="169" t="s">
        <v>453</v>
      </c>
      <c r="D127" s="154" t="str">
        <f t="shared" si="7"/>
        <v>7 - GEBOUWEN EN GEBOUW GERELATEERDE INSTALLATIES</v>
      </c>
      <c r="E127" s="166" t="s">
        <v>454</v>
      </c>
      <c r="F127" s="167" t="s">
        <v>58</v>
      </c>
      <c r="G127" s="170" t="s">
        <v>455</v>
      </c>
      <c r="H127" s="40"/>
      <c r="I127" s="40"/>
      <c r="J127" s="40"/>
      <c r="K127" s="40"/>
      <c r="L127" s="40"/>
      <c r="M127" s="40"/>
      <c r="N127" s="40"/>
      <c r="O127" s="40"/>
      <c r="P127" s="40"/>
      <c r="Q127" s="40"/>
      <c r="R127" s="40"/>
      <c r="S127" s="40"/>
      <c r="T127" s="40"/>
      <c r="U127" s="40"/>
      <c r="V127" s="40"/>
      <c r="W127" s="41"/>
    </row>
    <row r="128" spans="1:23" ht="29.45" customHeight="1" thickBot="1">
      <c r="A128" s="273"/>
      <c r="B128" s="176">
        <v>729</v>
      </c>
      <c r="C128" s="169" t="s">
        <v>456</v>
      </c>
      <c r="D128" s="154" t="str">
        <f t="shared" si="7"/>
        <v>7 - GEBOUWEN EN GEBOUW GERELATEERDE INSTALLATIES</v>
      </c>
      <c r="E128" s="179" t="s">
        <v>457</v>
      </c>
      <c r="F128" s="167" t="s">
        <v>58</v>
      </c>
      <c r="G128" s="170" t="s">
        <v>458</v>
      </c>
      <c r="H128" s="40"/>
      <c r="I128" s="40"/>
      <c r="J128" s="40"/>
      <c r="K128" s="40"/>
      <c r="L128" s="40"/>
      <c r="M128" s="40"/>
      <c r="N128" s="40"/>
      <c r="O128" s="40"/>
      <c r="P128" s="40"/>
      <c r="Q128" s="40"/>
      <c r="R128" s="40"/>
      <c r="S128" s="40"/>
      <c r="T128" s="40"/>
      <c r="U128" s="40"/>
      <c r="V128" s="40"/>
      <c r="W128" s="41"/>
    </row>
    <row r="129" spans="1:23" ht="32.450000000000003" customHeight="1" thickBot="1">
      <c r="A129" s="273"/>
      <c r="B129" s="176">
        <v>731</v>
      </c>
      <c r="C129" s="169" t="s">
        <v>459</v>
      </c>
      <c r="D129" s="154" t="str">
        <f>D127</f>
        <v>7 - GEBOUWEN EN GEBOUW GERELATEERDE INSTALLATIES</v>
      </c>
      <c r="E129" s="155" t="s">
        <v>460</v>
      </c>
      <c r="F129" s="153" t="s">
        <v>58</v>
      </c>
      <c r="G129" s="170" t="s">
        <v>461</v>
      </c>
      <c r="H129" s="40"/>
      <c r="I129" s="40"/>
      <c r="J129" s="40"/>
      <c r="K129" s="40"/>
      <c r="L129" s="40"/>
      <c r="M129" s="40"/>
      <c r="N129" s="40"/>
      <c r="O129" s="40"/>
      <c r="P129" s="40"/>
      <c r="Q129" s="40"/>
      <c r="R129" s="40"/>
      <c r="S129" s="40"/>
      <c r="T129" s="40"/>
      <c r="U129" s="40"/>
      <c r="V129" s="40"/>
      <c r="W129" s="41"/>
    </row>
    <row r="130" spans="1:23" ht="20.45" customHeight="1" thickBot="1">
      <c r="A130" s="273"/>
      <c r="B130" s="176" t="s">
        <v>462</v>
      </c>
      <c r="C130" s="169" t="s">
        <v>463</v>
      </c>
      <c r="D130" s="154" t="str">
        <f t="shared" ref="D130:D136" si="8">D129</f>
        <v>7 - GEBOUWEN EN GEBOUW GERELATEERDE INSTALLATIES</v>
      </c>
      <c r="E130" s="155" t="s">
        <v>464</v>
      </c>
      <c r="F130" s="153" t="s">
        <v>31</v>
      </c>
      <c r="G130" s="170" t="s">
        <v>465</v>
      </c>
      <c r="H130" s="40"/>
      <c r="I130" s="40"/>
      <c r="J130" s="40"/>
      <c r="K130" s="40"/>
      <c r="L130" s="40"/>
      <c r="M130" s="40"/>
      <c r="N130" s="40"/>
      <c r="O130" s="40"/>
      <c r="P130" s="40"/>
      <c r="Q130" s="40"/>
      <c r="R130" s="40"/>
      <c r="S130" s="40"/>
      <c r="T130" s="40"/>
      <c r="U130" s="40"/>
      <c r="V130" s="40"/>
      <c r="W130" s="41"/>
    </row>
    <row r="131" spans="1:23" ht="19.899999999999999" customHeight="1" thickBot="1">
      <c r="A131" s="273"/>
      <c r="B131" s="176" t="s">
        <v>466</v>
      </c>
      <c r="C131" s="169" t="s">
        <v>467</v>
      </c>
      <c r="D131" s="154" t="str">
        <f t="shared" si="8"/>
        <v>7 - GEBOUWEN EN GEBOUW GERELATEERDE INSTALLATIES</v>
      </c>
      <c r="E131" s="177" t="s">
        <v>468</v>
      </c>
      <c r="F131" s="153" t="s">
        <v>58</v>
      </c>
      <c r="G131" s="178" t="s">
        <v>469</v>
      </c>
      <c r="H131" s="40"/>
      <c r="I131" s="40"/>
      <c r="J131" s="40"/>
      <c r="K131" s="40"/>
      <c r="L131" s="40"/>
      <c r="M131" s="40"/>
      <c r="N131" s="40"/>
      <c r="O131" s="40"/>
      <c r="P131" s="40"/>
      <c r="Q131" s="40"/>
      <c r="R131" s="40"/>
      <c r="S131" s="40"/>
      <c r="T131" s="40"/>
      <c r="U131" s="40"/>
      <c r="V131" s="40"/>
      <c r="W131" s="41"/>
    </row>
    <row r="132" spans="1:23" ht="43.15" customHeight="1" thickBot="1">
      <c r="A132" s="273"/>
      <c r="B132" s="176">
        <v>733</v>
      </c>
      <c r="C132" s="159" t="s">
        <v>470</v>
      </c>
      <c r="D132" s="154" t="str">
        <f t="shared" si="8"/>
        <v>7 - GEBOUWEN EN GEBOUW GERELATEERDE INSTALLATIES</v>
      </c>
      <c r="E132" s="179" t="s">
        <v>471</v>
      </c>
      <c r="F132" s="180" t="s">
        <v>31</v>
      </c>
      <c r="G132" s="178"/>
      <c r="H132" s="40"/>
      <c r="I132" s="40"/>
      <c r="J132" s="40"/>
      <c r="K132" s="40"/>
      <c r="L132" s="40"/>
      <c r="M132" s="40"/>
      <c r="N132" s="40"/>
      <c r="O132" s="40"/>
      <c r="P132" s="40"/>
      <c r="Q132" s="40"/>
      <c r="R132" s="40"/>
      <c r="S132" s="40"/>
      <c r="T132" s="40"/>
      <c r="U132" s="40"/>
      <c r="V132" s="40"/>
      <c r="W132" s="41"/>
    </row>
    <row r="133" spans="1:23" ht="51.75" thickBot="1">
      <c r="A133" s="273"/>
      <c r="B133" s="176">
        <v>734</v>
      </c>
      <c r="C133" s="159" t="s">
        <v>472</v>
      </c>
      <c r="D133" s="154" t="str">
        <f t="shared" si="8"/>
        <v>7 - GEBOUWEN EN GEBOUW GERELATEERDE INSTALLATIES</v>
      </c>
      <c r="E133" s="177" t="s">
        <v>473</v>
      </c>
      <c r="F133" s="161" t="s">
        <v>31</v>
      </c>
      <c r="G133" s="162" t="s">
        <v>474</v>
      </c>
      <c r="H133" s="40"/>
      <c r="I133" s="40"/>
      <c r="J133" s="40"/>
      <c r="K133" s="40"/>
      <c r="L133" s="40"/>
      <c r="M133" s="40"/>
      <c r="N133" s="40"/>
      <c r="O133" s="40"/>
      <c r="P133" s="40"/>
      <c r="Q133" s="40"/>
      <c r="R133" s="40"/>
      <c r="S133" s="40"/>
      <c r="T133" s="40"/>
      <c r="U133" s="40"/>
      <c r="V133" s="40"/>
      <c r="W133" s="41"/>
    </row>
    <row r="134" spans="1:23" ht="54.6" customHeight="1" thickBot="1">
      <c r="A134" s="273"/>
      <c r="B134" s="176">
        <v>736</v>
      </c>
      <c r="C134" s="169" t="s">
        <v>475</v>
      </c>
      <c r="D134" s="154" t="str">
        <f t="shared" si="8"/>
        <v>7 - GEBOUWEN EN GEBOUW GERELATEERDE INSTALLATIES</v>
      </c>
      <c r="E134" s="177" t="s">
        <v>476</v>
      </c>
      <c r="F134" s="153" t="s">
        <v>172</v>
      </c>
      <c r="G134" s="162" t="s">
        <v>477</v>
      </c>
      <c r="H134" s="40"/>
      <c r="I134" s="40"/>
      <c r="J134" s="40"/>
      <c r="K134" s="40"/>
      <c r="L134" s="40"/>
      <c r="M134" s="40"/>
      <c r="N134" s="40"/>
      <c r="O134" s="40"/>
      <c r="P134" s="40"/>
      <c r="Q134" s="40"/>
      <c r="R134" s="40"/>
      <c r="S134" s="40"/>
      <c r="T134" s="40"/>
      <c r="U134" s="40"/>
      <c r="V134" s="40"/>
      <c r="W134" s="41"/>
    </row>
    <row r="135" spans="1:23" ht="44.45" customHeight="1" thickBot="1">
      <c r="A135" s="273"/>
      <c r="B135" s="171">
        <v>737</v>
      </c>
      <c r="C135" s="169" t="s">
        <v>478</v>
      </c>
      <c r="D135" s="154" t="str">
        <f t="shared" si="8"/>
        <v>7 - GEBOUWEN EN GEBOUW GERELATEERDE INSTALLATIES</v>
      </c>
      <c r="E135" s="166" t="s">
        <v>479</v>
      </c>
      <c r="F135" s="167" t="s">
        <v>58</v>
      </c>
      <c r="G135" s="170" t="s">
        <v>480</v>
      </c>
      <c r="H135" s="40"/>
      <c r="I135" s="40" t="s">
        <v>75</v>
      </c>
      <c r="J135" s="40"/>
      <c r="K135" s="40"/>
      <c r="L135" s="40"/>
      <c r="M135" s="40"/>
      <c r="N135" s="40"/>
      <c r="O135" s="40"/>
      <c r="P135" s="40"/>
      <c r="Q135" s="40"/>
      <c r="R135" s="40"/>
      <c r="S135" s="40"/>
      <c r="T135" s="40"/>
      <c r="U135" s="40"/>
      <c r="V135" s="40"/>
      <c r="W135" s="41"/>
    </row>
    <row r="136" spans="1:23" ht="29.45" customHeight="1" thickBot="1">
      <c r="A136" s="273"/>
      <c r="B136" s="176">
        <v>740</v>
      </c>
      <c r="C136" s="159" t="s">
        <v>481</v>
      </c>
      <c r="D136" s="154" t="str">
        <f t="shared" si="8"/>
        <v>7 - GEBOUWEN EN GEBOUW GERELATEERDE INSTALLATIES</v>
      </c>
      <c r="E136" s="179" t="s">
        <v>482</v>
      </c>
      <c r="F136" s="180" t="s">
        <v>58</v>
      </c>
      <c r="G136" s="178" t="s">
        <v>483</v>
      </c>
      <c r="H136" s="40"/>
      <c r="I136" s="40"/>
      <c r="J136" s="40"/>
      <c r="K136" s="40"/>
      <c r="L136" s="40"/>
      <c r="M136" s="40"/>
      <c r="N136" s="40"/>
      <c r="O136" s="40"/>
      <c r="P136" s="40"/>
      <c r="Q136" s="40"/>
      <c r="R136" s="40"/>
      <c r="S136" s="40"/>
      <c r="T136" s="40"/>
      <c r="U136" s="40"/>
      <c r="V136" s="40"/>
      <c r="W136" s="41"/>
    </row>
    <row r="137" spans="1:23" ht="33.6" customHeight="1" thickBot="1">
      <c r="A137" s="274" t="s">
        <v>484</v>
      </c>
      <c r="B137" s="181">
        <v>801</v>
      </c>
      <c r="C137" s="182" t="s">
        <v>485</v>
      </c>
      <c r="D137" s="183" t="s">
        <v>484</v>
      </c>
      <c r="E137" s="184" t="s">
        <v>486</v>
      </c>
      <c r="F137" s="185" t="s">
        <v>487</v>
      </c>
      <c r="G137" s="186" t="s">
        <v>488</v>
      </c>
      <c r="H137" s="40"/>
      <c r="I137" s="40"/>
      <c r="J137" s="40"/>
      <c r="K137" s="40"/>
      <c r="L137" s="40"/>
      <c r="M137" s="40"/>
      <c r="N137" s="40"/>
      <c r="O137" s="40"/>
      <c r="P137" s="40"/>
      <c r="Q137" s="40"/>
      <c r="R137" s="40"/>
      <c r="S137" s="40"/>
      <c r="T137" s="40"/>
      <c r="U137" s="40"/>
      <c r="V137" s="40"/>
      <c r="W137" s="41"/>
    </row>
    <row r="138" spans="1:23" ht="28.15" customHeight="1" thickBot="1">
      <c r="A138" s="275"/>
      <c r="B138" s="187">
        <v>802</v>
      </c>
      <c r="C138" s="188" t="s">
        <v>489</v>
      </c>
      <c r="D138" s="183" t="str">
        <f>D137</f>
        <v>8 - NIET GEBOUWGERELATEERDE INSTALLATIES EN OPENBARE RUIMTEN. Procesgerelateerd (aanleg en onderhoud)</v>
      </c>
      <c r="E138" s="188" t="s">
        <v>490</v>
      </c>
      <c r="F138" s="189" t="s">
        <v>487</v>
      </c>
      <c r="G138" s="190" t="s">
        <v>491</v>
      </c>
      <c r="H138" s="40"/>
      <c r="I138" s="40"/>
      <c r="J138" s="40"/>
      <c r="K138" s="40"/>
      <c r="L138" s="40"/>
      <c r="M138" s="40"/>
      <c r="N138" s="40"/>
      <c r="O138" s="40"/>
      <c r="P138" s="40"/>
      <c r="Q138" s="40"/>
      <c r="R138" s="40"/>
      <c r="S138" s="40"/>
      <c r="T138" s="40"/>
      <c r="U138" s="40"/>
      <c r="V138" s="40"/>
      <c r="W138" s="41"/>
    </row>
    <row r="139" spans="1:23" ht="51.75" thickBot="1">
      <c r="A139" s="275"/>
      <c r="B139" s="191">
        <v>803</v>
      </c>
      <c r="C139" s="188" t="s">
        <v>492</v>
      </c>
      <c r="D139" s="183" t="str">
        <f>D138</f>
        <v>8 - NIET GEBOUWGERELATEERDE INSTALLATIES EN OPENBARE RUIMTEN. Procesgerelateerd (aanleg en onderhoud)</v>
      </c>
      <c r="E139" s="192" t="s">
        <v>493</v>
      </c>
      <c r="F139" s="193" t="s">
        <v>361</v>
      </c>
      <c r="G139" s="194" t="s">
        <v>494</v>
      </c>
      <c r="H139" s="40"/>
      <c r="I139" s="40"/>
      <c r="J139" s="40"/>
      <c r="K139" s="40"/>
      <c r="L139" s="40"/>
      <c r="M139" s="40"/>
      <c r="N139" s="40"/>
      <c r="O139" s="40"/>
      <c r="P139" s="40"/>
      <c r="Q139" s="40"/>
      <c r="R139" s="40"/>
      <c r="S139" s="40"/>
      <c r="T139" s="40"/>
      <c r="U139" s="40"/>
      <c r="V139" s="40"/>
      <c r="W139" s="41"/>
    </row>
    <row r="140" spans="1:23" ht="46.9" customHeight="1" thickBot="1">
      <c r="A140" s="275"/>
      <c r="B140" s="195">
        <v>804</v>
      </c>
      <c r="C140" s="196" t="s">
        <v>495</v>
      </c>
      <c r="D140" s="183" t="str">
        <f>D139</f>
        <v>8 - NIET GEBOUWGERELATEERDE INSTALLATIES EN OPENBARE RUIMTEN. Procesgerelateerd (aanleg en onderhoud)</v>
      </c>
      <c r="E140" s="197" t="s">
        <v>496</v>
      </c>
      <c r="F140" s="198" t="s">
        <v>487</v>
      </c>
      <c r="G140" s="199" t="s">
        <v>497</v>
      </c>
      <c r="H140" s="40"/>
      <c r="I140" s="40"/>
      <c r="J140" s="40"/>
      <c r="K140" s="40"/>
      <c r="L140" s="40"/>
      <c r="M140" s="40"/>
      <c r="N140" s="40"/>
      <c r="O140" s="40"/>
      <c r="P140" s="40"/>
      <c r="Q140" s="40"/>
      <c r="R140" s="40"/>
      <c r="S140" s="40"/>
      <c r="T140" s="40"/>
      <c r="U140" s="40"/>
      <c r="V140" s="40"/>
      <c r="W140" s="41"/>
    </row>
    <row r="141" spans="1:23" ht="46.9" customHeight="1" thickBot="1">
      <c r="A141" s="275"/>
      <c r="B141" s="195">
        <v>805</v>
      </c>
      <c r="C141" s="196" t="s">
        <v>498</v>
      </c>
      <c r="D141" s="183" t="str">
        <f>D140</f>
        <v>8 - NIET GEBOUWGERELATEERDE INSTALLATIES EN OPENBARE RUIMTEN. Procesgerelateerd (aanleg en onderhoud)</v>
      </c>
      <c r="E141" s="197" t="s">
        <v>499</v>
      </c>
      <c r="F141" s="198" t="s">
        <v>487</v>
      </c>
      <c r="G141" s="199" t="s">
        <v>500</v>
      </c>
      <c r="H141" s="40"/>
      <c r="I141" s="40"/>
      <c r="J141" s="40"/>
      <c r="K141" s="40"/>
      <c r="L141" s="40"/>
      <c r="M141" s="40"/>
      <c r="N141" s="40"/>
      <c r="O141" s="40"/>
      <c r="P141" s="40"/>
      <c r="Q141" s="40"/>
      <c r="R141" s="40"/>
      <c r="S141" s="40"/>
      <c r="T141" s="40"/>
      <c r="U141" s="40"/>
      <c r="V141" s="40"/>
      <c r="W141" s="41"/>
    </row>
    <row r="142" spans="1:23" ht="46.9" customHeight="1" thickBot="1">
      <c r="A142" s="275"/>
      <c r="B142" s="195">
        <v>806</v>
      </c>
      <c r="C142" s="196" t="s">
        <v>501</v>
      </c>
      <c r="D142" s="183" t="str">
        <f>D141</f>
        <v>8 - NIET GEBOUWGERELATEERDE INSTALLATIES EN OPENBARE RUIMTEN. Procesgerelateerd (aanleg en onderhoud)</v>
      </c>
      <c r="E142" s="197" t="s">
        <v>502</v>
      </c>
      <c r="F142" s="198" t="s">
        <v>361</v>
      </c>
      <c r="G142" s="199" t="s">
        <v>503</v>
      </c>
      <c r="H142" s="40"/>
      <c r="I142" s="40"/>
      <c r="J142" s="40"/>
      <c r="K142" s="40"/>
      <c r="L142" s="40"/>
      <c r="M142" s="40"/>
      <c r="N142" s="40"/>
      <c r="O142" s="40"/>
      <c r="P142" s="40"/>
      <c r="Q142" s="40"/>
      <c r="R142" s="40"/>
      <c r="S142" s="40"/>
      <c r="T142" s="40"/>
      <c r="U142" s="40"/>
      <c r="V142" s="40"/>
      <c r="W142" s="41"/>
    </row>
    <row r="143" spans="1:23" ht="46.9" customHeight="1" thickBot="1">
      <c r="A143" s="275"/>
      <c r="B143" s="195">
        <v>807</v>
      </c>
      <c r="C143" s="196" t="s">
        <v>504</v>
      </c>
      <c r="D143" s="183" t="str">
        <f>D141</f>
        <v>8 - NIET GEBOUWGERELATEERDE INSTALLATIES EN OPENBARE RUIMTEN. Procesgerelateerd (aanleg en onderhoud)</v>
      </c>
      <c r="E143" s="197" t="s">
        <v>505</v>
      </c>
      <c r="F143" s="198" t="s">
        <v>361</v>
      </c>
      <c r="G143" s="199" t="s">
        <v>506</v>
      </c>
      <c r="H143" s="40"/>
      <c r="I143" s="40"/>
      <c r="J143" s="40"/>
      <c r="K143" s="40"/>
      <c r="L143" s="40"/>
      <c r="M143" s="40"/>
      <c r="N143" s="40"/>
      <c r="O143" s="40"/>
      <c r="P143" s="40"/>
      <c r="Q143" s="40"/>
      <c r="R143" s="40"/>
      <c r="S143" s="40"/>
      <c r="T143" s="40"/>
      <c r="U143" s="40"/>
      <c r="V143" s="40"/>
      <c r="W143" s="41"/>
    </row>
    <row r="144" spans="1:23" ht="46.9" customHeight="1" thickBot="1">
      <c r="A144" s="275"/>
      <c r="B144" s="195">
        <v>808</v>
      </c>
      <c r="C144" s="196" t="s">
        <v>507</v>
      </c>
      <c r="D144" s="183" t="str">
        <f t="shared" ref="D144:D151" si="9">D143</f>
        <v>8 - NIET GEBOUWGERELATEERDE INSTALLATIES EN OPENBARE RUIMTEN. Procesgerelateerd (aanleg en onderhoud)</v>
      </c>
      <c r="E144" s="197" t="s">
        <v>508</v>
      </c>
      <c r="F144" s="198" t="s">
        <v>487</v>
      </c>
      <c r="G144" s="199" t="s">
        <v>509</v>
      </c>
      <c r="H144" s="40"/>
      <c r="I144" s="40"/>
      <c r="J144" s="40"/>
      <c r="K144" s="40"/>
      <c r="L144" s="40"/>
      <c r="M144" s="40"/>
      <c r="N144" s="40"/>
      <c r="O144" s="40"/>
      <c r="P144" s="40"/>
      <c r="Q144" s="40"/>
      <c r="R144" s="40"/>
      <c r="S144" s="40"/>
      <c r="T144" s="40"/>
      <c r="U144" s="40"/>
      <c r="V144" s="40"/>
      <c r="W144" s="41"/>
    </row>
    <row r="145" spans="1:23" ht="30" customHeight="1" thickBot="1">
      <c r="A145" s="275"/>
      <c r="B145" s="195" t="s">
        <v>510</v>
      </c>
      <c r="C145" s="188" t="s">
        <v>511</v>
      </c>
      <c r="D145" s="183" t="str">
        <f t="shared" si="9"/>
        <v>8 - NIET GEBOUWGERELATEERDE INSTALLATIES EN OPENBARE RUIMTEN. Procesgerelateerd (aanleg en onderhoud)</v>
      </c>
      <c r="E145" s="197" t="s">
        <v>512</v>
      </c>
      <c r="F145" s="198" t="s">
        <v>361</v>
      </c>
      <c r="G145" s="199" t="s">
        <v>513</v>
      </c>
      <c r="H145" s="40"/>
      <c r="I145" s="40"/>
      <c r="J145" s="40"/>
      <c r="K145" s="40"/>
      <c r="L145" s="40"/>
      <c r="M145" s="40"/>
      <c r="N145" s="40"/>
      <c r="O145" s="40"/>
      <c r="P145" s="40"/>
      <c r="Q145" s="40"/>
      <c r="R145" s="40"/>
      <c r="S145" s="40"/>
      <c r="T145" s="40"/>
      <c r="U145" s="40"/>
      <c r="V145" s="40"/>
      <c r="W145" s="41"/>
    </row>
    <row r="146" spans="1:23" ht="50.45" customHeight="1" thickBot="1">
      <c r="A146" s="275"/>
      <c r="B146" s="200" t="s">
        <v>514</v>
      </c>
      <c r="C146" s="196" t="s">
        <v>515</v>
      </c>
      <c r="D146" s="183" t="str">
        <f t="shared" si="9"/>
        <v>8 - NIET GEBOUWGERELATEERDE INSTALLATIES EN OPENBARE RUIMTEN. Procesgerelateerd (aanleg en onderhoud)</v>
      </c>
      <c r="E146" s="197" t="s">
        <v>516</v>
      </c>
      <c r="F146" s="198" t="s">
        <v>58</v>
      </c>
      <c r="G146" s="199"/>
      <c r="H146" s="40"/>
      <c r="I146" s="40"/>
      <c r="J146" s="40"/>
      <c r="K146" s="40"/>
      <c r="L146" s="40"/>
      <c r="M146" s="40"/>
      <c r="N146" s="40"/>
      <c r="O146" s="40"/>
      <c r="P146" s="40"/>
      <c r="Q146" s="40"/>
      <c r="R146" s="40"/>
      <c r="S146" s="40"/>
      <c r="T146" s="40"/>
      <c r="U146" s="40"/>
      <c r="V146" s="40"/>
      <c r="W146" s="41"/>
    </row>
    <row r="147" spans="1:23" ht="26.45" customHeight="1" thickBot="1">
      <c r="A147" s="275"/>
      <c r="B147" s="200">
        <v>810</v>
      </c>
      <c r="C147" s="196" t="s">
        <v>517</v>
      </c>
      <c r="D147" s="183" t="str">
        <f t="shared" si="9"/>
        <v>8 - NIET GEBOUWGERELATEERDE INSTALLATIES EN OPENBARE RUIMTEN. Procesgerelateerd (aanleg en onderhoud)</v>
      </c>
      <c r="E147" s="197" t="s">
        <v>518</v>
      </c>
      <c r="F147" s="198" t="s">
        <v>361</v>
      </c>
      <c r="G147" s="199" t="s">
        <v>519</v>
      </c>
      <c r="H147" s="40"/>
      <c r="I147" s="40"/>
      <c r="J147" s="40"/>
      <c r="K147" s="40"/>
      <c r="L147" s="40"/>
      <c r="M147" s="40"/>
      <c r="N147" s="40"/>
      <c r="O147" s="40"/>
      <c r="P147" s="40"/>
      <c r="Q147" s="40"/>
      <c r="R147" s="40"/>
      <c r="S147" s="40"/>
      <c r="T147" s="40"/>
      <c r="U147" s="40"/>
      <c r="V147" s="40"/>
      <c r="W147" s="41"/>
    </row>
    <row r="148" spans="1:23" ht="25.9" customHeight="1" thickBot="1">
      <c r="A148" s="275"/>
      <c r="B148" s="200" t="s">
        <v>520</v>
      </c>
      <c r="C148" s="196" t="s">
        <v>521</v>
      </c>
      <c r="D148" s="183" t="str">
        <f t="shared" si="9"/>
        <v>8 - NIET GEBOUWGERELATEERDE INSTALLATIES EN OPENBARE RUIMTEN. Procesgerelateerd (aanleg en onderhoud)</v>
      </c>
      <c r="E148" s="197" t="s">
        <v>522</v>
      </c>
      <c r="F148" s="198" t="s">
        <v>361</v>
      </c>
      <c r="G148" s="199" t="s">
        <v>523</v>
      </c>
      <c r="H148" s="40"/>
      <c r="I148" s="40"/>
      <c r="J148" s="40"/>
      <c r="K148" s="40"/>
      <c r="L148" s="40"/>
      <c r="M148" s="40"/>
      <c r="N148" s="40"/>
      <c r="O148" s="40"/>
      <c r="P148" s="40"/>
      <c r="Q148" s="40"/>
      <c r="R148" s="40"/>
      <c r="S148" s="40"/>
      <c r="T148" s="40"/>
      <c r="U148" s="40"/>
      <c r="V148" s="40"/>
      <c r="W148" s="41"/>
    </row>
    <row r="149" spans="1:23" ht="27" customHeight="1" thickBot="1">
      <c r="A149" s="275"/>
      <c r="B149" s="200" t="s">
        <v>524</v>
      </c>
      <c r="C149" s="196" t="s">
        <v>525</v>
      </c>
      <c r="D149" s="183" t="str">
        <f t="shared" si="9"/>
        <v>8 - NIET GEBOUWGERELATEERDE INSTALLATIES EN OPENBARE RUIMTEN. Procesgerelateerd (aanleg en onderhoud)</v>
      </c>
      <c r="E149" s="197" t="s">
        <v>526</v>
      </c>
      <c r="F149" s="198" t="s">
        <v>58</v>
      </c>
      <c r="G149" s="199" t="s">
        <v>527</v>
      </c>
      <c r="H149" s="40"/>
      <c r="I149" s="40"/>
      <c r="J149" s="40"/>
      <c r="K149" s="40"/>
      <c r="L149" s="40"/>
      <c r="M149" s="40"/>
      <c r="N149" s="40"/>
      <c r="O149" s="40"/>
      <c r="P149" s="40"/>
      <c r="Q149" s="40"/>
      <c r="R149" s="40"/>
      <c r="S149" s="40"/>
      <c r="T149" s="40"/>
      <c r="U149" s="40"/>
      <c r="V149" s="40"/>
      <c r="W149" s="41"/>
    </row>
    <row r="150" spans="1:23" ht="77.25" thickBot="1">
      <c r="A150" s="275"/>
      <c r="B150" s="200">
        <v>814</v>
      </c>
      <c r="C150" s="196" t="s">
        <v>528</v>
      </c>
      <c r="D150" s="183" t="str">
        <f t="shared" si="9"/>
        <v>8 - NIET GEBOUWGERELATEERDE INSTALLATIES EN OPENBARE RUIMTEN. Procesgerelateerd (aanleg en onderhoud)</v>
      </c>
      <c r="E150" s="201" t="s">
        <v>529</v>
      </c>
      <c r="F150" s="193" t="s">
        <v>487</v>
      </c>
      <c r="G150" s="194" t="s">
        <v>530</v>
      </c>
      <c r="H150" s="40"/>
      <c r="I150" s="40"/>
      <c r="J150" s="40"/>
      <c r="K150" s="40"/>
      <c r="L150" s="40"/>
      <c r="M150" s="40"/>
      <c r="N150" s="40"/>
      <c r="O150" s="40"/>
      <c r="P150" s="40"/>
      <c r="Q150" s="40"/>
      <c r="R150" s="40"/>
      <c r="S150" s="40"/>
      <c r="T150" s="40"/>
      <c r="U150" s="40"/>
      <c r="V150" s="40"/>
      <c r="W150" s="41"/>
    </row>
    <row r="151" spans="1:23" ht="46.9" customHeight="1" thickBot="1">
      <c r="A151" s="275"/>
      <c r="B151" s="200">
        <v>819</v>
      </c>
      <c r="C151" s="196" t="s">
        <v>531</v>
      </c>
      <c r="D151" s="183" t="str">
        <f t="shared" si="9"/>
        <v>8 - NIET GEBOUWGERELATEERDE INSTALLATIES EN OPENBARE RUIMTEN. Procesgerelateerd (aanleg en onderhoud)</v>
      </c>
      <c r="E151" s="197" t="s">
        <v>532</v>
      </c>
      <c r="F151" s="198" t="s">
        <v>58</v>
      </c>
      <c r="G151" s="199" t="s">
        <v>533</v>
      </c>
      <c r="H151" s="40"/>
      <c r="I151" s="40"/>
      <c r="J151" s="40"/>
      <c r="K151" s="40"/>
      <c r="L151" s="40"/>
      <c r="M151" s="40"/>
      <c r="N151" s="40"/>
      <c r="O151" s="40"/>
      <c r="P151" s="40"/>
      <c r="Q151" s="40"/>
      <c r="R151" s="40"/>
      <c r="S151" s="40"/>
      <c r="T151" s="40"/>
      <c r="U151" s="40"/>
      <c r="V151" s="40"/>
      <c r="W151" s="41"/>
    </row>
    <row r="152" spans="1:23" ht="31.15" customHeight="1" thickBot="1">
      <c r="A152" s="275"/>
      <c r="B152" s="200">
        <v>820</v>
      </c>
      <c r="C152" s="196" t="s">
        <v>534</v>
      </c>
      <c r="D152" s="183" t="str">
        <f>D150</f>
        <v>8 - NIET GEBOUWGERELATEERDE INSTALLATIES EN OPENBARE RUIMTEN. Procesgerelateerd (aanleg en onderhoud)</v>
      </c>
      <c r="E152" s="197" t="s">
        <v>535</v>
      </c>
      <c r="F152" s="198" t="s">
        <v>31</v>
      </c>
      <c r="G152" s="199" t="s">
        <v>536</v>
      </c>
      <c r="H152" s="40"/>
      <c r="I152" s="40"/>
      <c r="J152" s="40"/>
      <c r="K152" s="40"/>
      <c r="L152" s="40"/>
      <c r="M152" s="40"/>
      <c r="N152" s="40"/>
      <c r="O152" s="40"/>
      <c r="P152" s="40"/>
      <c r="Q152" s="40"/>
      <c r="R152" s="40"/>
      <c r="S152" s="40"/>
      <c r="T152" s="40"/>
      <c r="U152" s="40"/>
      <c r="V152" s="40"/>
      <c r="W152" s="41"/>
    </row>
    <row r="153" spans="1:23" ht="51.75" thickBot="1">
      <c r="A153" s="275"/>
      <c r="B153" s="200">
        <v>822</v>
      </c>
      <c r="C153" s="196" t="s">
        <v>537</v>
      </c>
      <c r="D153" s="183" t="str">
        <f>D151</f>
        <v>8 - NIET GEBOUWGERELATEERDE INSTALLATIES EN OPENBARE RUIMTEN. Procesgerelateerd (aanleg en onderhoud)</v>
      </c>
      <c r="E153" s="197" t="s">
        <v>538</v>
      </c>
      <c r="F153" s="198" t="s">
        <v>361</v>
      </c>
      <c r="G153" s="199" t="s">
        <v>539</v>
      </c>
      <c r="H153" s="40"/>
      <c r="I153" s="40"/>
      <c r="J153" s="40"/>
      <c r="K153" s="40"/>
      <c r="L153" s="40"/>
      <c r="M153" s="40"/>
      <c r="N153" s="40"/>
      <c r="O153" s="40"/>
      <c r="P153" s="40"/>
      <c r="Q153" s="40"/>
      <c r="R153" s="40"/>
      <c r="S153" s="40"/>
      <c r="T153" s="40"/>
      <c r="U153" s="40"/>
      <c r="V153" s="40"/>
      <c r="W153" s="41"/>
    </row>
    <row r="154" spans="1:23" ht="27.6" customHeight="1" thickBot="1">
      <c r="A154" s="275"/>
      <c r="B154" s="200">
        <v>823</v>
      </c>
      <c r="C154" s="196" t="s">
        <v>540</v>
      </c>
      <c r="D154" s="183" t="str">
        <f>D153</f>
        <v>8 - NIET GEBOUWGERELATEERDE INSTALLATIES EN OPENBARE RUIMTEN. Procesgerelateerd (aanleg en onderhoud)</v>
      </c>
      <c r="E154" s="197" t="s">
        <v>541</v>
      </c>
      <c r="F154" s="198" t="s">
        <v>542</v>
      </c>
      <c r="G154" s="199" t="s">
        <v>543</v>
      </c>
      <c r="H154" s="40"/>
      <c r="I154" s="40"/>
      <c r="J154" s="40"/>
      <c r="K154" s="40"/>
      <c r="L154" s="40"/>
      <c r="M154" s="40"/>
      <c r="N154" s="40"/>
      <c r="O154" s="40"/>
      <c r="P154" s="40"/>
      <c r="Q154" s="40"/>
      <c r="R154" s="40"/>
      <c r="S154" s="40"/>
      <c r="T154" s="40"/>
      <c r="U154" s="40"/>
      <c r="V154" s="40"/>
      <c r="W154" s="41"/>
    </row>
    <row r="155" spans="1:23" ht="45" customHeight="1" thickBot="1">
      <c r="A155" s="275"/>
      <c r="B155" s="200">
        <v>827</v>
      </c>
      <c r="C155" s="196" t="s">
        <v>544</v>
      </c>
      <c r="D155" s="183" t="str">
        <f>D153</f>
        <v>8 - NIET GEBOUWGERELATEERDE INSTALLATIES EN OPENBARE RUIMTEN. Procesgerelateerd (aanleg en onderhoud)</v>
      </c>
      <c r="E155" s="196" t="s">
        <v>545</v>
      </c>
      <c r="F155" s="198" t="s">
        <v>542</v>
      </c>
      <c r="G155" s="199" t="s">
        <v>546</v>
      </c>
      <c r="H155" s="40"/>
      <c r="I155" s="40"/>
      <c r="J155" s="40"/>
      <c r="K155" s="40"/>
      <c r="L155" s="40"/>
      <c r="M155" s="40"/>
      <c r="N155" s="40"/>
      <c r="O155" s="40"/>
      <c r="P155" s="40"/>
      <c r="Q155" s="40"/>
      <c r="R155" s="40"/>
      <c r="S155" s="40"/>
      <c r="T155" s="40"/>
      <c r="U155" s="40"/>
      <c r="V155" s="40"/>
      <c r="W155" s="41"/>
    </row>
    <row r="156" spans="1:23" ht="45" customHeight="1" thickBot="1">
      <c r="A156" s="275"/>
      <c r="B156" s="200">
        <v>830</v>
      </c>
      <c r="C156" s="196" t="s">
        <v>346</v>
      </c>
      <c r="D156" s="183" t="str">
        <f>D155</f>
        <v>8 - NIET GEBOUWGERELATEERDE INSTALLATIES EN OPENBARE RUIMTEN. Procesgerelateerd (aanleg en onderhoud)</v>
      </c>
      <c r="E156" s="202" t="s">
        <v>547</v>
      </c>
      <c r="F156" s="198" t="s">
        <v>58</v>
      </c>
      <c r="G156" s="203" t="s">
        <v>337</v>
      </c>
      <c r="H156" s="40"/>
      <c r="I156" s="40"/>
      <c r="J156" s="40"/>
      <c r="K156" s="40"/>
      <c r="L156" s="40"/>
      <c r="M156" s="40"/>
      <c r="N156" s="40"/>
      <c r="O156" s="40"/>
      <c r="P156" s="40"/>
      <c r="Q156" s="40"/>
      <c r="R156" s="40"/>
      <c r="S156" s="40"/>
      <c r="T156" s="40"/>
      <c r="U156" s="40"/>
      <c r="V156" s="40"/>
      <c r="W156" s="41"/>
    </row>
    <row r="157" spans="1:23" ht="28.9" customHeight="1" thickBot="1">
      <c r="A157" s="276"/>
      <c r="B157" s="204">
        <v>835</v>
      </c>
      <c r="C157" s="205" t="s">
        <v>548</v>
      </c>
      <c r="D157" s="183" t="str">
        <f>D156</f>
        <v>8 - NIET GEBOUWGERELATEERDE INSTALLATIES EN OPENBARE RUIMTEN. Procesgerelateerd (aanleg en onderhoud)</v>
      </c>
      <c r="E157" s="206" t="s">
        <v>549</v>
      </c>
      <c r="F157" s="207" t="s">
        <v>58</v>
      </c>
      <c r="G157" s="208"/>
      <c r="H157" s="40"/>
      <c r="I157" s="40"/>
      <c r="J157" s="40"/>
      <c r="K157" s="40"/>
      <c r="L157" s="40"/>
      <c r="M157" s="40"/>
      <c r="N157" s="40"/>
      <c r="O157" s="40"/>
      <c r="P157" s="40"/>
      <c r="Q157" s="40"/>
      <c r="R157" s="40"/>
      <c r="S157" s="40"/>
      <c r="T157" s="40"/>
      <c r="U157" s="40"/>
      <c r="V157" s="40"/>
      <c r="W157" s="41"/>
    </row>
    <row r="158" spans="1:23">
      <c r="A158" s="209" t="s">
        <v>75</v>
      </c>
      <c r="B158" s="210">
        <v>1</v>
      </c>
      <c r="C158" s="211" t="s">
        <v>550</v>
      </c>
      <c r="D158" s="209" t="s">
        <v>550</v>
      </c>
      <c r="E158" s="211"/>
      <c r="F158" s="212"/>
      <c r="G158" s="212"/>
      <c r="H158" s="40"/>
      <c r="I158" s="40"/>
      <c r="J158" s="40"/>
      <c r="K158" s="40"/>
      <c r="L158" s="40"/>
      <c r="M158" s="40"/>
      <c r="N158" s="40"/>
      <c r="O158" s="40"/>
      <c r="P158" s="40"/>
      <c r="Q158" s="40"/>
      <c r="R158" s="40"/>
      <c r="S158" s="40"/>
      <c r="T158" s="40"/>
      <c r="U158" s="40"/>
      <c r="V158" s="40"/>
      <c r="W158" s="41"/>
    </row>
    <row r="159" spans="1:23">
      <c r="A159" s="209"/>
      <c r="B159" s="210"/>
      <c r="C159" s="211"/>
      <c r="D159" s="209"/>
      <c r="E159" s="211"/>
      <c r="F159" s="212"/>
      <c r="G159" s="212"/>
      <c r="H159" s="40"/>
      <c r="I159" s="40"/>
      <c r="J159" s="40"/>
      <c r="K159" s="40"/>
      <c r="L159" s="40"/>
      <c r="M159" s="40"/>
      <c r="N159" s="40"/>
      <c r="O159" s="40"/>
      <c r="P159" s="40"/>
      <c r="Q159" s="40"/>
      <c r="R159" s="40"/>
      <c r="S159" s="40"/>
      <c r="T159" s="40"/>
      <c r="U159" s="40"/>
      <c r="V159" s="40"/>
      <c r="W159" s="41"/>
    </row>
    <row r="160" spans="1:23" ht="24" customHeight="1">
      <c r="A160" s="209"/>
      <c r="B160" s="210"/>
      <c r="C160" s="211"/>
      <c r="D160" s="209"/>
      <c r="E160" s="211"/>
      <c r="F160" s="212"/>
      <c r="G160" s="212"/>
      <c r="H160" s="40"/>
      <c r="I160" s="40"/>
      <c r="J160" s="40"/>
      <c r="K160" s="40"/>
      <c r="L160" s="40"/>
      <c r="M160" s="40"/>
      <c r="N160" s="40"/>
      <c r="O160" s="40"/>
      <c r="P160" s="40"/>
      <c r="Q160" s="40"/>
      <c r="R160" s="40"/>
      <c r="S160" s="40"/>
      <c r="T160" s="40"/>
      <c r="U160" s="40"/>
      <c r="V160" s="40"/>
      <c r="W160" s="41"/>
    </row>
    <row r="161" spans="1:23">
      <c r="A161" s="209"/>
      <c r="B161" s="210"/>
      <c r="C161" s="211"/>
      <c r="D161" s="209"/>
      <c r="E161" s="211"/>
      <c r="F161" s="212"/>
      <c r="G161" s="212"/>
      <c r="H161" s="40"/>
      <c r="I161" s="40"/>
      <c r="J161" s="40"/>
      <c r="K161" s="40"/>
      <c r="L161" s="40"/>
      <c r="M161" s="40"/>
      <c r="N161" s="40"/>
      <c r="O161" s="40"/>
      <c r="P161" s="40"/>
      <c r="Q161" s="40"/>
      <c r="R161" s="40"/>
      <c r="S161" s="40"/>
      <c r="T161" s="40"/>
      <c r="U161" s="40"/>
      <c r="V161" s="40"/>
      <c r="W161" s="41"/>
    </row>
    <row r="162" spans="1:23">
      <c r="A162" s="209"/>
      <c r="B162" s="210"/>
      <c r="C162" s="211"/>
      <c r="D162" s="209"/>
      <c r="E162" s="211"/>
      <c r="F162" s="212"/>
      <c r="G162" s="212"/>
      <c r="H162" s="40"/>
      <c r="I162" s="40"/>
      <c r="J162" s="40"/>
      <c r="K162" s="40"/>
      <c r="L162" s="40"/>
      <c r="M162" s="40"/>
      <c r="N162" s="40"/>
      <c r="O162" s="40"/>
      <c r="P162" s="40"/>
      <c r="Q162" s="40"/>
      <c r="R162" s="40"/>
      <c r="S162" s="40"/>
      <c r="T162" s="40"/>
      <c r="U162" s="40"/>
      <c r="V162" s="40"/>
      <c r="W162" s="41"/>
    </row>
    <row r="163" spans="1:23">
      <c r="A163" s="209"/>
      <c r="B163" s="210"/>
      <c r="C163" s="211"/>
      <c r="D163" s="209"/>
      <c r="E163" s="211"/>
      <c r="F163" s="212"/>
      <c r="G163" s="212"/>
      <c r="H163" s="40"/>
      <c r="I163" s="40"/>
      <c r="J163" s="40"/>
      <c r="K163" s="40"/>
      <c r="L163" s="40"/>
      <c r="M163" s="40"/>
      <c r="N163" s="40"/>
      <c r="O163" s="40"/>
      <c r="P163" s="40"/>
      <c r="Q163" s="40"/>
      <c r="R163" s="40"/>
      <c r="S163" s="40"/>
      <c r="T163" s="40"/>
      <c r="U163" s="40"/>
      <c r="V163" s="40"/>
      <c r="W163" s="41"/>
    </row>
    <row r="164" spans="1:23">
      <c r="A164" s="209"/>
      <c r="B164" s="210"/>
      <c r="C164" s="211"/>
      <c r="D164" s="209"/>
      <c r="E164" s="211"/>
      <c r="F164" s="212"/>
      <c r="G164" s="212"/>
      <c r="H164" s="40"/>
      <c r="I164" s="40"/>
      <c r="J164" s="40"/>
      <c r="K164" s="40"/>
      <c r="L164" s="40"/>
      <c r="M164" s="40"/>
      <c r="N164" s="40"/>
      <c r="O164" s="40"/>
      <c r="P164" s="40"/>
      <c r="Q164" s="40"/>
      <c r="R164" s="40"/>
      <c r="S164" s="40"/>
      <c r="T164" s="40"/>
      <c r="U164" s="40"/>
      <c r="V164" s="40"/>
      <c r="W164" s="41"/>
    </row>
    <row r="165" spans="1:23">
      <c r="A165" s="209"/>
      <c r="B165" s="210"/>
      <c r="C165" s="211"/>
      <c r="D165" s="209"/>
      <c r="E165" s="211"/>
      <c r="F165" s="212"/>
      <c r="G165" s="212"/>
      <c r="H165" s="40"/>
      <c r="I165" s="40"/>
      <c r="J165" s="40"/>
      <c r="K165" s="40"/>
      <c r="L165" s="40"/>
      <c r="M165" s="40"/>
      <c r="N165" s="40"/>
      <c r="O165" s="40"/>
      <c r="P165" s="40"/>
      <c r="Q165" s="40"/>
      <c r="R165" s="40"/>
      <c r="S165" s="40"/>
      <c r="T165" s="40"/>
      <c r="U165" s="40"/>
      <c r="V165" s="40"/>
      <c r="W165" s="41"/>
    </row>
    <row r="166" spans="1:23">
      <c r="A166" s="209"/>
      <c r="B166" s="210"/>
      <c r="C166" s="211"/>
      <c r="D166" s="209"/>
      <c r="E166" s="211"/>
      <c r="F166" s="212"/>
      <c r="G166" s="212"/>
      <c r="H166" s="40"/>
      <c r="I166" s="40"/>
      <c r="J166" s="40"/>
      <c r="K166" s="40"/>
      <c r="L166" s="40"/>
      <c r="M166" s="40"/>
      <c r="N166" s="40"/>
      <c r="O166" s="40"/>
      <c r="P166" s="40"/>
      <c r="Q166" s="40"/>
      <c r="R166" s="40"/>
      <c r="S166" s="40"/>
      <c r="T166" s="40"/>
      <c r="U166" s="40"/>
      <c r="V166" s="40"/>
      <c r="W166" s="41"/>
    </row>
    <row r="167" spans="1:23">
      <c r="A167" s="209"/>
      <c r="B167" s="210"/>
      <c r="C167" s="211"/>
      <c r="D167" s="209"/>
      <c r="E167" s="211"/>
      <c r="F167" s="212"/>
      <c r="G167" s="212"/>
      <c r="H167" s="40"/>
      <c r="I167" s="40"/>
      <c r="J167" s="40"/>
      <c r="K167" s="40"/>
      <c r="L167" s="40"/>
      <c r="M167" s="40"/>
      <c r="N167" s="40"/>
      <c r="O167" s="40"/>
      <c r="P167" s="40"/>
      <c r="Q167" s="40"/>
      <c r="R167" s="40"/>
      <c r="S167" s="40"/>
      <c r="T167" s="40"/>
      <c r="U167" s="40"/>
      <c r="V167" s="40"/>
      <c r="W167" s="41"/>
    </row>
    <row r="168" spans="1:23">
      <c r="A168" s="209"/>
      <c r="B168" s="210"/>
      <c r="C168" s="211"/>
      <c r="D168" s="209"/>
      <c r="E168" s="211"/>
      <c r="F168" s="212"/>
      <c r="G168" s="212"/>
      <c r="H168" s="40"/>
      <c r="I168" s="40"/>
      <c r="J168" s="40"/>
      <c r="K168" s="40"/>
      <c r="L168" s="40"/>
      <c r="M168" s="40"/>
      <c r="N168" s="40"/>
      <c r="O168" s="40"/>
      <c r="P168" s="40"/>
      <c r="Q168" s="40"/>
      <c r="R168" s="40"/>
      <c r="S168" s="40"/>
      <c r="T168" s="40"/>
      <c r="U168" s="40"/>
      <c r="V168" s="40"/>
      <c r="W168" s="41"/>
    </row>
    <row r="169" spans="1:23">
      <c r="A169" s="209"/>
      <c r="B169" s="210"/>
      <c r="C169" s="211"/>
      <c r="D169" s="209"/>
      <c r="E169" s="211"/>
      <c r="F169" s="212"/>
      <c r="G169" s="212"/>
      <c r="H169" s="40"/>
      <c r="I169" s="40"/>
      <c r="J169" s="40"/>
      <c r="K169" s="40"/>
      <c r="L169" s="40"/>
      <c r="M169" s="40"/>
      <c r="N169" s="40"/>
      <c r="O169" s="40"/>
      <c r="P169" s="40"/>
      <c r="Q169" s="40"/>
      <c r="R169" s="40"/>
      <c r="S169" s="40"/>
      <c r="T169" s="40"/>
      <c r="U169" s="40"/>
      <c r="V169" s="40"/>
      <c r="W169" s="41"/>
    </row>
    <row r="170" spans="1:23">
      <c r="A170" s="209"/>
      <c r="B170" s="210"/>
      <c r="C170" s="211"/>
      <c r="D170" s="209"/>
      <c r="E170" s="211"/>
      <c r="F170" s="212"/>
      <c r="G170" s="212"/>
      <c r="H170" s="40"/>
      <c r="I170" s="40"/>
      <c r="J170" s="40"/>
      <c r="K170" s="40"/>
      <c r="L170" s="40"/>
      <c r="M170" s="40"/>
      <c r="N170" s="40"/>
      <c r="O170" s="40"/>
      <c r="P170" s="40"/>
      <c r="Q170" s="40"/>
      <c r="R170" s="40"/>
      <c r="S170" s="40"/>
      <c r="T170" s="40"/>
      <c r="U170" s="40"/>
      <c r="V170" s="40"/>
      <c r="W170" s="41"/>
    </row>
    <row r="171" spans="1:23">
      <c r="A171" s="209"/>
      <c r="B171" s="210"/>
      <c r="C171" s="211"/>
      <c r="D171" s="209"/>
      <c r="E171" s="211"/>
      <c r="F171" s="212"/>
      <c r="G171" s="212"/>
      <c r="H171" s="40"/>
      <c r="I171" s="40"/>
      <c r="J171" s="40"/>
      <c r="K171" s="40"/>
      <c r="L171" s="40"/>
      <c r="M171" s="40"/>
      <c r="N171" s="40"/>
      <c r="O171" s="40"/>
      <c r="P171" s="40"/>
      <c r="Q171" s="40"/>
      <c r="R171" s="40"/>
      <c r="S171" s="40"/>
      <c r="T171" s="40"/>
      <c r="U171" s="40"/>
      <c r="V171" s="40"/>
      <c r="W171" s="41"/>
    </row>
    <row r="172" spans="1:23">
      <c r="A172" s="209"/>
      <c r="B172" s="210"/>
      <c r="C172" s="211"/>
      <c r="D172" s="209"/>
      <c r="E172" s="211"/>
      <c r="F172" s="212"/>
      <c r="G172" s="212"/>
      <c r="H172" s="40"/>
      <c r="I172" s="40"/>
      <c r="J172" s="40"/>
      <c r="K172" s="40"/>
      <c r="L172" s="40"/>
      <c r="M172" s="40"/>
      <c r="N172" s="40"/>
      <c r="O172" s="40"/>
      <c r="P172" s="40"/>
      <c r="Q172" s="40"/>
      <c r="R172" s="40"/>
      <c r="S172" s="40"/>
      <c r="T172" s="40"/>
      <c r="U172" s="40"/>
      <c r="V172" s="40"/>
      <c r="W172" s="41"/>
    </row>
    <row r="173" spans="1:23">
      <c r="A173" s="209"/>
      <c r="B173" s="210"/>
      <c r="C173" s="211"/>
      <c r="D173" s="209"/>
      <c r="E173" s="211"/>
      <c r="F173" s="212"/>
      <c r="G173" s="212"/>
      <c r="H173" s="40"/>
      <c r="I173" s="40"/>
      <c r="J173" s="40"/>
      <c r="K173" s="40"/>
      <c r="L173" s="40"/>
      <c r="M173" s="40"/>
      <c r="N173" s="40"/>
      <c r="O173" s="40"/>
      <c r="P173" s="40"/>
      <c r="Q173" s="40"/>
      <c r="R173" s="40"/>
      <c r="S173" s="40"/>
      <c r="T173" s="40"/>
      <c r="U173" s="40"/>
      <c r="V173" s="40"/>
      <c r="W173" s="41"/>
    </row>
    <row r="174" spans="1:23">
      <c r="A174" s="209"/>
      <c r="B174" s="210"/>
      <c r="C174" s="211"/>
      <c r="D174" s="209"/>
      <c r="E174" s="211"/>
      <c r="F174" s="212"/>
      <c r="G174" s="212"/>
      <c r="H174" s="40"/>
      <c r="I174" s="40"/>
      <c r="J174" s="40"/>
      <c r="K174" s="40"/>
      <c r="L174" s="40"/>
      <c r="M174" s="40"/>
      <c r="N174" s="40"/>
      <c r="O174" s="40"/>
      <c r="P174" s="40"/>
      <c r="Q174" s="40"/>
      <c r="R174" s="40"/>
      <c r="S174" s="40"/>
      <c r="T174" s="40"/>
      <c r="U174" s="40"/>
      <c r="V174" s="40"/>
      <c r="W174" s="41"/>
    </row>
    <row r="175" spans="1:23">
      <c r="A175" s="209"/>
      <c r="B175" s="210"/>
      <c r="C175" s="213"/>
      <c r="D175" s="209"/>
      <c r="E175" s="211"/>
      <c r="F175" s="212"/>
      <c r="G175" s="212"/>
      <c r="H175" s="40"/>
      <c r="I175" s="40"/>
      <c r="J175" s="40"/>
      <c r="K175" s="40"/>
      <c r="L175" s="40"/>
      <c r="M175" s="40"/>
      <c r="N175" s="40"/>
      <c r="O175" s="40"/>
      <c r="P175" s="40"/>
      <c r="Q175" s="40"/>
      <c r="R175" s="40"/>
      <c r="S175" s="40"/>
      <c r="T175" s="40"/>
      <c r="U175" s="40"/>
      <c r="V175" s="40"/>
      <c r="W175" s="41"/>
    </row>
    <row r="176" spans="1:23">
      <c r="A176" s="209"/>
      <c r="B176" s="210"/>
      <c r="C176" s="211"/>
      <c r="D176" s="209"/>
      <c r="E176" s="211"/>
      <c r="F176" s="212"/>
      <c r="G176" s="212"/>
      <c r="H176" s="40"/>
      <c r="I176" s="40"/>
      <c r="J176" s="40"/>
      <c r="K176" s="40"/>
      <c r="L176" s="40"/>
      <c r="M176" s="40"/>
      <c r="N176" s="40"/>
      <c r="O176" s="40"/>
      <c r="P176" s="40"/>
      <c r="Q176" s="40"/>
      <c r="R176" s="40"/>
      <c r="S176" s="40"/>
      <c r="T176" s="40"/>
      <c r="U176" s="40"/>
      <c r="V176" s="40"/>
      <c r="W176" s="41"/>
    </row>
    <row r="177" spans="1:23">
      <c r="A177" s="209"/>
      <c r="B177" s="210"/>
      <c r="C177" s="211"/>
      <c r="D177" s="209"/>
      <c r="E177" s="211"/>
      <c r="F177" s="212"/>
      <c r="G177" s="212"/>
      <c r="H177" s="40"/>
      <c r="I177" s="40"/>
      <c r="J177" s="40"/>
      <c r="K177" s="40"/>
      <c r="L177" s="40"/>
      <c r="M177" s="40"/>
      <c r="N177" s="40"/>
      <c r="O177" s="40"/>
      <c r="P177" s="40"/>
      <c r="Q177" s="40"/>
      <c r="R177" s="40"/>
      <c r="S177" s="40"/>
      <c r="T177" s="40"/>
      <c r="U177" s="40"/>
      <c r="V177" s="40"/>
      <c r="W177" s="41"/>
    </row>
    <row r="178" spans="1:23">
      <c r="A178" s="209"/>
      <c r="B178" s="210"/>
      <c r="C178" s="211"/>
      <c r="D178" s="209"/>
      <c r="E178" s="211"/>
      <c r="F178" s="212"/>
      <c r="G178" s="212"/>
      <c r="H178" s="40"/>
      <c r="I178" s="40"/>
      <c r="J178" s="40"/>
      <c r="K178" s="40"/>
      <c r="L178" s="40"/>
      <c r="M178" s="40"/>
      <c r="N178" s="40"/>
      <c r="O178" s="40"/>
      <c r="P178" s="40"/>
      <c r="Q178" s="40"/>
      <c r="R178" s="40"/>
      <c r="S178" s="40"/>
      <c r="T178" s="40"/>
      <c r="U178" s="40"/>
      <c r="V178" s="40"/>
      <c r="W178" s="41"/>
    </row>
    <row r="179" spans="1:23">
      <c r="A179" s="209"/>
      <c r="B179" s="210"/>
      <c r="C179" s="211"/>
      <c r="D179" s="209"/>
      <c r="E179" s="211"/>
      <c r="F179" s="212"/>
      <c r="G179" s="212"/>
      <c r="H179" s="40"/>
      <c r="I179" s="40"/>
      <c r="J179" s="40"/>
      <c r="K179" s="40"/>
      <c r="L179" s="40"/>
      <c r="M179" s="40"/>
      <c r="N179" s="40"/>
      <c r="O179" s="40"/>
      <c r="P179" s="40"/>
      <c r="Q179" s="40"/>
      <c r="R179" s="40"/>
      <c r="S179" s="40"/>
      <c r="T179" s="40"/>
      <c r="U179" s="40"/>
      <c r="V179" s="40"/>
      <c r="W179" s="41"/>
    </row>
    <row r="180" spans="1:23">
      <c r="A180" s="209"/>
      <c r="B180" s="210"/>
      <c r="C180" s="211"/>
      <c r="D180" s="209"/>
      <c r="E180" s="211"/>
      <c r="F180" s="212"/>
      <c r="G180" s="212"/>
      <c r="H180" s="40"/>
      <c r="I180" s="40"/>
      <c r="J180" s="40"/>
      <c r="K180" s="40"/>
      <c r="L180" s="40"/>
      <c r="M180" s="40"/>
      <c r="N180" s="40"/>
      <c r="O180" s="40"/>
      <c r="P180" s="40"/>
      <c r="Q180" s="40"/>
      <c r="R180" s="40"/>
      <c r="S180" s="40"/>
      <c r="T180" s="40"/>
      <c r="U180" s="40"/>
      <c r="V180" s="40"/>
      <c r="W180" s="41"/>
    </row>
    <row r="181" spans="1:23">
      <c r="A181" s="209"/>
      <c r="B181" s="210"/>
      <c r="C181" s="211"/>
      <c r="D181" s="209"/>
      <c r="E181" s="211"/>
      <c r="F181" s="212"/>
      <c r="G181" s="212"/>
      <c r="H181" s="40"/>
      <c r="I181" s="40"/>
      <c r="J181" s="40"/>
      <c r="K181" s="40"/>
      <c r="L181" s="40"/>
      <c r="M181" s="40"/>
      <c r="N181" s="40"/>
      <c r="O181" s="40"/>
      <c r="P181" s="40"/>
      <c r="Q181" s="40"/>
      <c r="R181" s="40"/>
      <c r="S181" s="40"/>
      <c r="T181" s="40"/>
      <c r="U181" s="40"/>
      <c r="V181" s="40"/>
      <c r="W181" s="41"/>
    </row>
    <row r="182" spans="1:23">
      <c r="A182" s="209"/>
      <c r="B182" s="210"/>
      <c r="C182" s="211"/>
      <c r="D182" s="209"/>
      <c r="E182" s="211"/>
      <c r="F182" s="212"/>
      <c r="G182" s="212"/>
      <c r="H182" s="40"/>
      <c r="I182" s="40"/>
      <c r="J182" s="40"/>
      <c r="K182" s="40"/>
      <c r="L182" s="40"/>
      <c r="M182" s="40"/>
      <c r="N182" s="40"/>
      <c r="O182" s="40"/>
      <c r="P182" s="40"/>
      <c r="Q182" s="40"/>
      <c r="R182" s="40"/>
      <c r="S182" s="40"/>
      <c r="T182" s="40"/>
      <c r="U182" s="40"/>
      <c r="V182" s="40"/>
      <c r="W182" s="41"/>
    </row>
    <row r="183" spans="1:23">
      <c r="A183" s="214"/>
      <c r="B183" s="215"/>
      <c r="C183" s="216"/>
      <c r="D183" s="214"/>
      <c r="E183" s="216"/>
      <c r="F183" s="217"/>
      <c r="G183" s="217"/>
      <c r="H183" s="218"/>
      <c r="I183" s="218"/>
      <c r="J183" s="218"/>
      <c r="K183" s="218"/>
      <c r="L183" s="218"/>
      <c r="M183" s="218"/>
      <c r="N183" s="218"/>
      <c r="O183" s="218"/>
      <c r="P183" s="218"/>
      <c r="Q183" s="218"/>
      <c r="R183" s="218"/>
      <c r="S183" s="218"/>
      <c r="T183" s="218"/>
      <c r="U183" s="218"/>
      <c r="V183" s="218"/>
    </row>
  </sheetData>
  <autoFilter ref="A1:WVO158"/>
  <mergeCells count="8">
    <mergeCell ref="A97:A136"/>
    <mergeCell ref="A137:A157"/>
    <mergeCell ref="A2:A10"/>
    <mergeCell ref="A11:A25"/>
    <mergeCell ref="A26:A36"/>
    <mergeCell ref="A37:A50"/>
    <mergeCell ref="A51:A74"/>
    <mergeCell ref="A75:A9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B1" workbookViewId="0">
      <selection activeCell="E10" sqref="E10"/>
    </sheetView>
  </sheetViews>
  <sheetFormatPr defaultRowHeight="15"/>
  <cols>
    <col min="1" max="1" width="43.42578125" bestFit="1" customWidth="1"/>
    <col min="2" max="2" width="29.42578125" bestFit="1" customWidth="1"/>
    <col min="3" max="3" width="64.5703125" bestFit="1" customWidth="1"/>
    <col min="4" max="4" width="18.140625" bestFit="1" customWidth="1"/>
    <col min="5" max="5" width="23.28515625" bestFit="1" customWidth="1"/>
  </cols>
  <sheetData>
    <row r="1" spans="1:6">
      <c r="A1" t="s">
        <v>14</v>
      </c>
      <c r="B1" t="s">
        <v>26</v>
      </c>
      <c r="C1" t="s">
        <v>552</v>
      </c>
      <c r="D1" t="s">
        <v>628</v>
      </c>
      <c r="E1" t="s">
        <v>629</v>
      </c>
      <c r="F1" t="s">
        <v>361</v>
      </c>
    </row>
    <row r="2" spans="1:6">
      <c r="A2" t="s">
        <v>599</v>
      </c>
      <c r="B2" t="s">
        <v>32</v>
      </c>
      <c r="C2" t="s">
        <v>55</v>
      </c>
      <c r="D2" t="s">
        <v>39</v>
      </c>
      <c r="E2" t="s">
        <v>630</v>
      </c>
      <c r="F2" t="s">
        <v>637</v>
      </c>
    </row>
    <row r="3" spans="1:6">
      <c r="A3" t="s">
        <v>29</v>
      </c>
      <c r="B3" t="s">
        <v>33</v>
      </c>
      <c r="C3" t="s">
        <v>85</v>
      </c>
      <c r="D3" t="s">
        <v>3</v>
      </c>
      <c r="E3" t="s">
        <v>631</v>
      </c>
      <c r="F3" t="s">
        <v>41</v>
      </c>
    </row>
    <row r="4" spans="1:6">
      <c r="A4" t="s">
        <v>600</v>
      </c>
      <c r="B4" t="s">
        <v>34</v>
      </c>
      <c r="C4" t="s">
        <v>134</v>
      </c>
      <c r="D4" t="s">
        <v>621</v>
      </c>
      <c r="E4" t="s">
        <v>632</v>
      </c>
    </row>
    <row r="5" spans="1:6">
      <c r="A5" t="s">
        <v>30</v>
      </c>
      <c r="B5" t="s">
        <v>35</v>
      </c>
      <c r="C5" t="s">
        <v>554</v>
      </c>
      <c r="D5" t="s">
        <v>622</v>
      </c>
      <c r="E5" t="s">
        <v>633</v>
      </c>
    </row>
    <row r="6" spans="1:6">
      <c r="B6" t="s">
        <v>36</v>
      </c>
      <c r="C6" t="s">
        <v>555</v>
      </c>
      <c r="D6" t="s">
        <v>624</v>
      </c>
      <c r="E6" t="s">
        <v>634</v>
      </c>
    </row>
    <row r="7" spans="1:6">
      <c r="C7" t="s">
        <v>276</v>
      </c>
      <c r="D7" t="s">
        <v>625</v>
      </c>
      <c r="E7" t="s">
        <v>635</v>
      </c>
    </row>
    <row r="8" spans="1:6">
      <c r="C8" t="s">
        <v>355</v>
      </c>
      <c r="E8" t="s">
        <v>636</v>
      </c>
    </row>
    <row r="9" spans="1:6">
      <c r="C9" t="s">
        <v>556</v>
      </c>
      <c r="E9" t="s">
        <v>649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20442C080BC14494170221B221A9BC" ma:contentTypeVersion="2" ma:contentTypeDescription="Een nieuw document maken." ma:contentTypeScope="" ma:versionID="99603fd531b39150c6c8975ef62c5a2e">
  <xsd:schema xmlns:xsd="http://www.w3.org/2001/XMLSchema" xmlns:xs="http://www.w3.org/2001/XMLSchema" xmlns:p="http://schemas.microsoft.com/office/2006/metadata/properties" xmlns:ns2="aca8c07f-bf56-4362-9891-784c717dfc3c" targetNamespace="http://schemas.microsoft.com/office/2006/metadata/properties" ma:root="true" ma:fieldsID="16ed8649b2a1358a15f32a452bac9da0" ns2:_="">
    <xsd:import namespace="aca8c07f-bf56-4362-9891-784c717dfc3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8c07f-bf56-4362-9891-784c717df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D09ACF-25C6-499C-9C93-6EE9C0BED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8c07f-bf56-4362-9891-784c717df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475B9D-DA2C-42B8-951D-5F5A05D8900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ca8c07f-bf56-4362-9891-784c717dfc3c"/>
    <ds:schemaRef ds:uri="http://purl.org/dc/elements/1.1/"/>
    <ds:schemaRef ds:uri="http://www.w3.org/XML/1998/namespace"/>
  </ds:schemaRefs>
</ds:datastoreItem>
</file>

<file path=customXml/itemProps3.xml><?xml version="1.0" encoding="utf-8"?>
<ds:datastoreItem xmlns:ds="http://schemas.openxmlformats.org/officeDocument/2006/customXml" ds:itemID="{A2176DE4-98ED-4FF6-BA6E-2916952762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Introductieblad</vt:lpstr>
      <vt:lpstr>Toelichting</vt:lpstr>
      <vt:lpstr>Aanbestedingskalender</vt:lpstr>
      <vt:lpstr>Inkooppakket Waterschap H&amp;A</vt:lpstr>
      <vt:lpstr>Zoek lijst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Habold</dc:creator>
  <cp:keywords/>
  <dc:description/>
  <cp:lastModifiedBy>Loznik, Jeroen</cp:lastModifiedBy>
  <cp:revision/>
  <dcterms:created xsi:type="dcterms:W3CDTF">2021-10-28T09:49:48Z</dcterms:created>
  <dcterms:modified xsi:type="dcterms:W3CDTF">2024-02-01T08:37:21Z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0x0101000F20442C080BC14494170221B221A9BC</vt:lpwstr>
  </property>
</Properties>
</file>